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uxiliar Admin\Documents\2023\"/>
    </mc:Choice>
  </mc:AlternateContent>
  <xr:revisionPtr revIDLastSave="0" documentId="13_ncr:1_{46A11B40-37B5-432C-8EC0-F711C172AB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solicitud" sheetId="2" r:id="rId2"/>
    <sheet name="Hoja3" sheetId="3" r:id="rId3"/>
  </sheets>
  <definedNames>
    <definedName name="_xlnm._FilterDatabase" localSheetId="0" hidden="1">Hoja1!$A$2:$K$44</definedName>
    <definedName name="_Hlk504726983" localSheetId="0">Hoja1!#REF!</definedName>
    <definedName name="_Hlk504734304" localSheetId="0">Hoja1!$D$4</definedName>
    <definedName name="_Hlk504757529" localSheetId="0">Hoja1!$B$8</definedName>
    <definedName name="_Hlk504758367" localSheetId="0">Hoja1!#REF!</definedName>
    <definedName name="_Hlk509574680" localSheetId="0">Hoja1!#REF!</definedName>
    <definedName name="_Hlk509665407" localSheetId="0">Hoja1!$B$4</definedName>
    <definedName name="_Hlk518912378" localSheetId="0">Hoja1!$B$7</definedName>
    <definedName name="_Hlk523830061" localSheetId="0">Hoja1!$C$8</definedName>
    <definedName name="_Hlk524080871" localSheetId="0">Hoja1!$B$9</definedName>
    <definedName name="_Hlk531871602" localSheetId="0">Hoja1!$B$20</definedName>
    <definedName name="_Hlk533682194" localSheetId="0">Hoja1!$D$3</definedName>
    <definedName name="_Hlk8727557" localSheetId="0">Hoja1!$C$3</definedName>
    <definedName name="_Hlk9508807" localSheetId="0">Hoja1!$C$4</definedName>
    <definedName name="OLE_LINK5" localSheetId="0">Hoja1!$B$25</definedName>
  </definedNames>
  <calcPr calcId="191029"/>
</workbook>
</file>

<file path=xl/calcChain.xml><?xml version="1.0" encoding="utf-8"?>
<calcChain xmlns="http://schemas.openxmlformats.org/spreadsheetml/2006/main">
  <c r="K54" i="1" l="1"/>
  <c r="K29" i="1" l="1"/>
  <c r="K25" i="1"/>
  <c r="K21" i="1"/>
  <c r="K20" i="1"/>
  <c r="K19" i="1"/>
  <c r="K18" i="1"/>
  <c r="K15" i="1" l="1"/>
  <c r="K13" i="1"/>
  <c r="K11" i="1"/>
  <c r="K8" i="1"/>
  <c r="K7" i="1"/>
  <c r="K5" i="1"/>
  <c r="N25" i="1" l="1"/>
</calcChain>
</file>

<file path=xl/sharedStrings.xml><?xml version="1.0" encoding="utf-8"?>
<sst xmlns="http://schemas.openxmlformats.org/spreadsheetml/2006/main" count="381" uniqueCount="257">
  <si>
    <t xml:space="preserve">Objeto </t>
  </si>
  <si>
    <t xml:space="preserve">Contratista </t>
  </si>
  <si>
    <t>Valor</t>
  </si>
  <si>
    <t>ADICIONES</t>
  </si>
  <si>
    <t xml:space="preserve">Plazo </t>
  </si>
  <si>
    <t xml:space="preserve">Fecha de Inicio </t>
  </si>
  <si>
    <t xml:space="preserve">Fecha de Terminación </t>
  </si>
  <si>
    <t>Tipo de contrato</t>
  </si>
  <si>
    <t>Estado</t>
  </si>
  <si>
    <t xml:space="preserve"> </t>
  </si>
  <si>
    <t>Nº Contrato 2023</t>
  </si>
  <si>
    <t>CONTRATO DE PRESTACION DE SERVICIOS PROFECIONALES COMO ASESOR JURIDICO DE LA EMPRESA DE SERVICIOS PUBLICOS DE GUATAPÉ</t>
  </si>
  <si>
    <t xml:space="preserve">JULIANA MARULANDA COSSIO </t>
  </si>
  <si>
    <t>(11) ONCE MESES Y  (10) DIAEZ  DIAZ</t>
  </si>
  <si>
    <t>ENERO 20 DE 2023</t>
  </si>
  <si>
    <t>31 DE DICIEMBRE DE 2023</t>
  </si>
  <si>
    <t xml:space="preserve">EN EJECUCION </t>
  </si>
  <si>
    <t xml:space="preserve">DE PRESTACION DE SERVICIOS </t>
  </si>
  <si>
    <t>CONTRATO DE PRESTACIÓN DE SERVICIOS PROFESIONALES PARA REALIZAR REVISORIA FISCAL EN LA EMPRESA DE SERVICIOS PÚBLICOS DE GUATAPÉ S.A.S E.S.P</t>
  </si>
  <si>
    <t>EVELIO DE JESUS GARCIA HENAO</t>
  </si>
  <si>
    <t>ENERO 27 DE 2023</t>
  </si>
  <si>
    <t>27 DE DICIEMBRE DE 2023</t>
  </si>
  <si>
    <t>CONSULTORIA INTEGRAL EN SERVICIOS PUBLICOS Y AMBIENTALES CISPA S.A.S</t>
  </si>
  <si>
    <t>CONTRATO DE PRESTACIÓN DE SERVICIOS PARA REVISION TARIFARIA DE LOS SERVICIOS, ELABORACION DE LA PROYECCION DE SUBSIDIOS Y CONTRIBUCIONES PARA LA VIGENCIA 2023, Y CARGA DE INFORMACION AL SISTEMA SUI</t>
  </si>
  <si>
    <t>ONCE (11) DE MESES</t>
  </si>
  <si>
    <t>ENERO 31 DE 2023.</t>
  </si>
  <si>
    <t>30 DE DICIEMBRE DE 2023</t>
  </si>
  <si>
    <t>CONTRATO DE PRESTACION DE SERVICIOS DE APOYO PARA REALIZAR EL CONTROL Y MANEJO DE PLAGAS</t>
  </si>
  <si>
    <t>FRANCISCO ALVEIRO ECHEVERRI ESCOBAR.</t>
  </si>
  <si>
    <t>CUATRO (04) DIAS</t>
  </si>
  <si>
    <t>4 DE FEBRERO DEL 2023</t>
  </si>
  <si>
    <t>SISTEMAS ARIES S.A.S.</t>
  </si>
  <si>
    <t>CONTRATO DE PRESTACIÓN DE SERVICIOS PARA LA REALIZACIÓN DEL SOPORTE TÉCNICO Y ACTUALIZACIÓN DE LA PLATAFORMA ARIESNET</t>
  </si>
  <si>
    <t>DIEZ (10) MESES Y VEINTIOCHO 28 DIAS</t>
  </si>
  <si>
    <t>FEBRERO 03 DE 2023.</t>
  </si>
  <si>
    <t xml:space="preserve">PRESTACION DE SERVICIOS </t>
  </si>
  <si>
    <t>PRESTACION DE SERVICIOS DE APOYO AL AREA ADMINISTRATIVA, CONTRATACION, FACTURACION Y GESTIÓN DE PROCESOS DE LA EMPRESA DE SERVICIOS PUBLICOS</t>
  </si>
  <si>
    <t>SANTIAGO CAMPO JARAMILLO</t>
  </si>
  <si>
    <t>FEBRERO 02 DE 2023</t>
  </si>
  <si>
    <t>CONTRATO POR MINIMA CUANTIA PARA REALIZACION DE TEMAS VARIOS DE LA EMPRESA DE SERVICIOS PÚBLICOS DE GUATAPÉ</t>
  </si>
  <si>
    <t>EDID PARRA GÓMEZ</t>
  </si>
  <si>
    <t>FEBRERO 3 DE 2023</t>
  </si>
  <si>
    <t xml:space="preserve">MINIMA CUANTIA </t>
  </si>
  <si>
    <t>CONTRATO DE PRESTACIÓN DE SERVICIOS PROFESIONALES PARA ASESORIA CONTABLE DE LA EMPRESA DE SERVICIOS PUBLICOS DE GUATAPÉ</t>
  </si>
  <si>
    <t>MILENA YASMIN HENAO VALENCIA</t>
  </si>
  <si>
    <t xml:space="preserve">DIEZ (10) MESES Y DIECINUEVE (19) DIAS  </t>
  </si>
  <si>
    <t>FEBRERO 03 DE 2023</t>
  </si>
  <si>
    <t>DICIEMBRE 22 DE 2023</t>
  </si>
  <si>
    <t>SUMINISTRO DE IMPLEMENTOS QUÍMICOS QUE SE UTILIZAN PARA LA TOMA DE MUESTRAS Y ANALISIS DE LABORATORIO DEL AGUA POTABLE Y RESIDUAL DEL MUNICIPIO DE GUATAPÉ.</t>
  </si>
  <si>
    <t>ACUAMBIENTE LTDA</t>
  </si>
  <si>
    <t>DIEZ (10) MESE Y DIECISÉIS (16) DIAS o hasta agotar recursos</t>
  </si>
  <si>
    <t>CONTRATO DE SUMINISTRO DE IMPLEMENTOS DE PAPELERIA QUE SE REQUIERE PARA EL NORMAL FUNCIONAMIENTO DEL AREA ADMINISTRATIVA DE LA EMPRESA DE SERVICIOS PUBLICOS DE GUATAPÉ</t>
  </si>
  <si>
    <t>OSCAR ANDRÉS CIRO MARTINEZ</t>
  </si>
  <si>
    <t>DIEZ (10) MESES o hasta agotar recursos</t>
  </si>
  <si>
    <t>FEBRERO 07 DE 2023</t>
  </si>
  <si>
    <t>FEBRERO 06 DE 2023.</t>
  </si>
  <si>
    <t xml:space="preserve"> DICIEMBRE 07 DE 2023</t>
  </si>
  <si>
    <t>DE SUMINISTRO</t>
  </si>
  <si>
    <t xml:space="preserve">DE SUMINISTRO </t>
  </si>
  <si>
    <t>CONTRATO DE SUMINISTRO DE MATERIALES NECESARIOS DE CONSTRUCCION PARA REALIZAR ARREGLOS DE ACOMETIDAS Y ARTICULOS DE FERRETERIA Y ELEMENTOS DE ASEO</t>
  </si>
  <si>
    <t>FERROAGRO GUATAPE S.A.S</t>
  </si>
  <si>
    <t>FEBRERO 15 DE 2023.</t>
  </si>
  <si>
    <t>DICIEMBRE 15 DE 2023</t>
  </si>
  <si>
    <t>CONTRATO DE PRESTACIÓN DE SERVICIOS DE APOYO PARA EL TRANSPORTE EN LA RECOLECCIÓN Y DISPOSICIÓN DE  RESIDUOS SOLIDOS ADEMAS DEL MATERIAL RECICLAJE Y ESCOMBROS</t>
  </si>
  <si>
    <t>OSCAR ALEJANDRO GARCIA ZAPATA</t>
  </si>
  <si>
    <t>DIEZ (10) MESES Y QUINCE (15) DIAS</t>
  </si>
  <si>
    <t>FEBRERO 06 DE 2023</t>
  </si>
  <si>
    <t>DICIEMBRE 21 DE 2023</t>
  </si>
  <si>
    <t>ACUATUBOS S.A.S</t>
  </si>
  <si>
    <t>CONTRATO DE SUMINISTRO DE IMPLEMENTOS NECESARIOS PARA REALIZAR INSTALACIÓN Y MANTENIMIENTO DE ACOMETIDAS DE ACUEDUCTO Y ALCANTARILLADO Y DEMAS QUE SE REQUIERA CONFORME A LAS NECESIDADES DE LA EMPRESA DE SERVICIOS PÚBLICOS</t>
  </si>
  <si>
    <t>DIEZ (10) MESES Y CATORCE (14) DÍAS.</t>
  </si>
  <si>
    <t>FEBRERO 08 DE 2023</t>
  </si>
  <si>
    <t>CONTRATO DE PRESTACIÓN DE SERVICIOS EN LA IMPLEMENTACIÓN DEL SISTEMA DE FACTURACIÓN ELECTRONICA Y SOPORTE PARA EL NORMAL FUNCIONAMIENTO  DE LA ENTIDAD</t>
  </si>
  <si>
    <t>CADENA S.A</t>
  </si>
  <si>
    <t>DIEZ (10) MESES Y DOCE (12) DIAS</t>
  </si>
  <si>
    <t>FEBRERO 10 DE 2023.</t>
  </si>
  <si>
    <t>CONTRATO DE PRESTACIÓN DE SERVICIOS DE APOYO A LA GESTIÓN PARA BRINDAR ACOMPAÑAMIENTO PARA EL USO DE LA PLATAFORMA SECOP II</t>
  </si>
  <si>
    <t>JESSICA ANDREA HENAO SERNA</t>
  </si>
  <si>
    <t>DOS (2) MESES Y VEINTE (20) DIAS</t>
  </si>
  <si>
    <t>FEBRERO 10 DE 2023</t>
  </si>
  <si>
    <t>ABRIL 30 DE 2023</t>
  </si>
  <si>
    <t>CONTRATO DE PRESTACIÓN DE SERVICIOS PROFESIONALES PARA REALIZAR ASESORIA, DIRECCIONAMIENTO Y EJECUCIÓN DEL MODELO INTEGRADO DE PLANEACIÓN Y GESTIÓN (MIPG)</t>
  </si>
  <si>
    <t>CLAUDIA NATALIA MORENO VASQUEZ</t>
  </si>
  <si>
    <t>FEBRERO 20 DE 2023</t>
  </si>
  <si>
    <t>CONTRATO DE PRESTACIÓN DE SERVICIOS COMO LIDER EN EL AREA DE SEGURIDAD Y SALUD EN EL TRABAJO EN LA PREVENCION DE RIESGOS PARA TRABAJADORES DE LA EMPRESA DE SERVICIOS PÚBLICOS DE GUATAPÉ</t>
  </si>
  <si>
    <t>DARLINGTON ESTIVEN DELGADO MOLINA</t>
  </si>
  <si>
    <t>FEBRERO 14 DE 2023</t>
  </si>
  <si>
    <t>PRESTACIÓN DE SERVICIOS DE RETROEXCAVADORA PARA LAS LABORES DE COBERTURA, COMPACTACION Y REDISTRIBUCION DE RESODUOS SÓLIDOS DEL RELLENO SANITARIO</t>
  </si>
  <si>
    <t>CESAR DE JESUS MARIN</t>
  </si>
  <si>
    <t>OCHO (08) MESES Y TRECE (13) DIAS</t>
  </si>
  <si>
    <t>30 DE OCTUBRE DEL 2023</t>
  </si>
  <si>
    <t>CONTRATO PRESTACION DE SERVICO DE MANTENIMIENTO PREVENTIVO Y CORRECTIVO DEL VEHICULO RECOLECTOR DE BASURA Y  EL SUMINISTRO DE REPUESTOS PARA EL CORRECTO FUNCIONAMIENTO DEL MISMO</t>
  </si>
  <si>
    <t>TALLER AA MARINILLA S.A.S</t>
  </si>
  <si>
    <t>DIEZ (10) MESES Y UN (1) DIA</t>
  </si>
  <si>
    <t>FEBRERO 21 DE 2023</t>
  </si>
  <si>
    <t>SUMINISTRO DE COMBUSTIBLE, LUBRICANTE Y DEMAS IMPLEMENTOS PARA EL BUEN FUNCIONAMIENTO DE LA MAQUINARIA GUADAÑADORA Y DEL VEHICULO RECOLECTOR DE LA EMPRESA DE SERVICIOS PUBLICOS DE GUATAPÉ</t>
  </si>
  <si>
    <t>DIEZ (10) MESES Y CUATRO (4) DIAS o hasta agotar recursos</t>
  </si>
  <si>
    <t>FEBRERO 23 DE 2023</t>
  </si>
  <si>
    <t>DICIEMBRE 27 DE 2023</t>
  </si>
  <si>
    <t>SUMINISTRO</t>
  </si>
  <si>
    <t>LUIS CAMILO GIRALDO AGUIRRE</t>
  </si>
  <si>
    <t>CONTRATO DE PRESTACIÓN DE SERVICIOS DE APOYO EN LA SENSIBILIZACIÓN, ACOMPAÑAMIENTO Y CAPACITACIÓN  EN EL MANEJO DE LOS RESIDUOS SOLIDOS, RECOLECCIÓN MENSUAL, JORNADA DE DESENCARTE Y SENSIBILIZACION DE CAMPAÑAS EN EL MARCO DEL CONVENIO 003-2023</t>
  </si>
  <si>
    <t>LUZ ADRIANA ORTEGA ARCILA</t>
  </si>
  <si>
    <t>MARZO 1 DE 2023</t>
  </si>
  <si>
    <t>PRESTACION DE SERVICIOS</t>
  </si>
  <si>
    <t>CONTRATO DE SUMINISTRO DE EQUIPO DE COMPUTO PARA ACTIVIDADES ADMINISTRATIVAS DE LA EMPRESA DE SERVICIOS PUBLICOS DE GUATAPÉ</t>
  </si>
  <si>
    <t>JORGE ARMANDO PARRA HENAO</t>
  </si>
  <si>
    <t>QUINCE (15) DIAS</t>
  </si>
  <si>
    <t>FEBRERO 28 DE 2023</t>
  </si>
  <si>
    <t>MARZO 14 DE 2023</t>
  </si>
  <si>
    <t>17 DE FEBRERO DEL 2023</t>
  </si>
  <si>
    <t>CONTRATO DE PRESTACIÓN DE SERVICIOS DE APOYO EN EL AREA DE SISTEMAS Y MANTENIMIENTO DE EQUIPOS INFORMATICOS</t>
  </si>
  <si>
    <t>NUEVE (09) MESES Y CINCO (05) DIAS</t>
  </si>
  <si>
    <t>MARZO 17 DE 2023.</t>
  </si>
  <si>
    <t>22 de diciembre del 2023</t>
  </si>
  <si>
    <t>CONTRATO DE PRESTACIÓN DE SERVICIO DE APOYO PARA LA REALIZACÍON DE LAVADO E INSPECCIÓN DE REDES DE ALCANTARILLADO DEL MUNICIPIO DE GUATAPÉ</t>
  </si>
  <si>
    <t>OCHO (08) MESES Y VEINTICINCO (25) DIAS</t>
  </si>
  <si>
    <t>MARZO 27 DE 2023</t>
  </si>
  <si>
    <t>22 DE DICIEMBRE DEL 2023</t>
  </si>
  <si>
    <t>PRESTACIÓN DE SERVICIOS DE DIFUSIÓN DE NOTAS PERIODISTICAS, EMISIÓN DE LAS MISMAS Y PUBLICIDAD DE LOS PROCESOS QUE SE LLEVAN A CABO EN LA EMPRESA DE SERVICIOS PÚBLICOS DE GUATAPÉ QUE REQUIEREN COMUNICARSE A LA POBLACIÓN DEL MUNICIPIO</t>
  </si>
  <si>
    <t>CORPORACIÓN ANTENA PARABÓLICA DE GUATAPÉ – CORPAGUA</t>
  </si>
  <si>
    <t>OCHO (08)  MESES Y VEINTICUATRO (24) DIAS</t>
  </si>
  <si>
    <t>MARZO 28 DE 2023</t>
  </si>
  <si>
    <t>CONTRATO PRESTACION DE SERVICIOS DE APOYO AL PERSONAL OPERATIVO DE LA EMPRESA EN TEMPORADAS ALTAS DE GRAN AFLUENCIA DE TURISMO Y EL SUMINISTRO DE ELEMENTOS NECESARIOS PARA LA LIMPIEZA DE ZONAS DURAS DEL MUNICIPIO</t>
  </si>
  <si>
    <t>4MM S.A.S</t>
  </si>
  <si>
    <t>SIETE (07) MESES</t>
  </si>
  <si>
    <t>MARZO 31 DE 2023</t>
  </si>
  <si>
    <t>31 DE OCTUBRE DEL 2023</t>
  </si>
  <si>
    <t>ADQUISICION DE IMPLEMENTOS DE DOTACION PARA LA ASOCIACION DE RECICLADORES DE OFICIO – GUATAPE RECICLA PARA DAR CUMPLIMIENTO A LAS ACTIVIDADES 8,9,10 DEL CONVENIO INTERAMINISTRATIVO 003-2023 SUSCRITO CON EL MUNICIPIO DE GUATAPE</t>
  </si>
  <si>
    <t>ROSIBEL BEDOYA GONZALEZ</t>
  </si>
  <si>
    <t xml:space="preserve">CUATRO (04) DIAS </t>
  </si>
  <si>
    <t>17 DE ABRIL DEL 2023</t>
  </si>
  <si>
    <t>20 DE ABRIL DEL 2023</t>
  </si>
  <si>
    <t>CONTRATO DE PRESTACIÓN DE SERVICIOS PARA REALIZAR ACTIVIDADES DE MANTENIIENTO EN LAS MOTOBOMBAS SUMERGIBLES Y ESTACIONARIAS.</t>
  </si>
  <si>
    <t>MERCAELECTRO LIMITADA</t>
  </si>
  <si>
    <t>SIETE (07) MESES Y VEINTIOCHO (28) DIAS.</t>
  </si>
  <si>
    <t>ABRIL 24 DE 2023</t>
  </si>
  <si>
    <t>TRES (04) MESES</t>
  </si>
  <si>
    <t>JUNIO 02 DE 2023</t>
  </si>
  <si>
    <t>JUNIO 3 DE 2023</t>
  </si>
  <si>
    <t>DOS (03) MESES Y DIEZ (10) DIAS</t>
  </si>
  <si>
    <t>JUNIO 14 DE 2023</t>
  </si>
  <si>
    <t>JUNIO 1 de 2023</t>
  </si>
  <si>
    <t>REALIZAR PROGRAMA DE CAPACITACION A LOS OPERADORES DE PLANTA DE LA EMPRESA DE SERVICIOS PÚBLICOS DE GUATAPÉ S.A.S E.S.P</t>
  </si>
  <si>
    <t>D.C.M DISEÑO CONSTRUCCION Y MEDIO AMBIENTE S.A.S</t>
  </si>
  <si>
    <t>Treinta (30) días</t>
  </si>
  <si>
    <t>11 DE MAYO DE 2023</t>
  </si>
  <si>
    <t>11 DE JUNIO DEL 2023</t>
  </si>
  <si>
    <r>
      <t xml:space="preserve">INTERVENTORÍA TECNICA, LEGAL, ADMINISTRATIVA Y FINANCIERA  A LA </t>
    </r>
    <r>
      <rPr>
        <sz val="12"/>
        <color theme="1"/>
        <rFont val="Arial"/>
        <family val="2"/>
      </rPr>
      <t>CONSTRUCCIÓN DE LA PRIMERA ETAPA DE LA SEDE ADMINISTRATIVA Y DE SERVICIO DE LA EMPRESA DE SERVICIOS PÚBLICOS DE GUATAPÉ E.S.P. S.A.S</t>
    </r>
  </si>
  <si>
    <t>AJOTA MATERIALES Y HERRAMIENTAS S.A.S</t>
  </si>
  <si>
    <t xml:space="preserve">SEIS (06) MESES Y QUINCE (15) DIAS </t>
  </si>
  <si>
    <t>24 DE MAYO DEL 2023</t>
  </si>
  <si>
    <t>09 DE DICIEMBRE DEL 2023</t>
  </si>
  <si>
    <t>CONTRATO DE PRESTACIÓN DE SERVICIOS DE APOYO PARA ACTUALIZACION Y MANTENIMIENTO DE LA PAGINA WEB, PUBLICACION EN PERIODICO Y EMISIÓN RADIAL DE INFORMACIÓN GENERAL DE LA EMRESA DE SERVICIOS PUBLICOS DE GUATAPÉ</t>
  </si>
  <si>
    <t>ASOCIACION COMITÉ ETICO CULTURAL DE GUATAPE A.C.E.C</t>
  </si>
  <si>
    <t>SEIS (06) MESES Y VEINTITRÉS (23) DIAS</t>
  </si>
  <si>
    <t>JUNIO 05 DE 2023</t>
  </si>
  <si>
    <t>28 DE DICIEMBRE DEL 2023</t>
  </si>
  <si>
    <t>PRESTACION DE SERVICIOS DE APOYO A LA GESTIÓN EN EL AREA ADMINISTRATIVA, CONTRATACION, FACTURACION Y PROCEDIMIENTOS INSTITUCIONALES DE LA EMPRESA DE SERVICIOS PUBLICOS.</t>
  </si>
  <si>
    <t>SEIS (06) MESES Y VEINTIDOS (22) DIAS</t>
  </si>
  <si>
    <t>JUNIO 07 DE 2023</t>
  </si>
  <si>
    <t>29 DE DICIEMBRE DEL 2023</t>
  </si>
  <si>
    <t>CONTRATO DE APOYO A LA GESTIÓN PARA REALIZACION DE TEMAS VARIOS DE LA EMPRESA DE SERVICIOS PÚBLICOS DE GUATAPÉ</t>
  </si>
  <si>
    <t xml:space="preserve">SEIS (06) MESES Y DIECISIETE (17) DIAS </t>
  </si>
  <si>
    <t>JUNIO 05 DE 2023.</t>
  </si>
  <si>
    <t>CONTRATO DE PRESTACIÓN DE SERVICIOS PROFESIONALES PARA REALIZAR ASESORIA, IMPLEMENTACION, DIRECCIONAMIENTO Y EJECUCIÓN DEL MODELO INTEGRADO DE PLANEACIÓN Y GESTIÓN (MIPG)</t>
  </si>
  <si>
    <t xml:space="preserve">WILSON URBANO DUQUE TEJADA </t>
  </si>
  <si>
    <t xml:space="preserve">SEIS (06) MESES Y VEINTIDOS (22) DIAS </t>
  </si>
  <si>
    <t>MAYO (31) DE 2023.</t>
  </si>
  <si>
    <t>REALIZAR JORNADA DE BIENESTAR SOCIAL Y ESPARCIMIENTO PARA EMPLEADOS DE LA EMPRESA DE SERVICIOS PUBLICOS DE GUATAPÉ</t>
  </si>
  <si>
    <t>Cinco (05) días</t>
  </si>
  <si>
    <t>07 DE JUNIO DE 2023</t>
  </si>
  <si>
    <t>COOPERATIVA DE TRABAJO ASOCIADO CRECER Y CREAR</t>
  </si>
  <si>
    <t>CONTRATO DE PRESTACIÓN DE SERVICIOS PROFESIONALES PARA EL AREA DE SEGURIDAD Y SALUD EN EL TRABAJO EN LA PREVENCION DE RIESGOS DE LOS TRABAJADORES DE LA EMPRESA DE SERVICIOS PÚBLICOS DE GUATAPÉ</t>
  </si>
  <si>
    <t>SEIS (06) MESES Y TRECE (13) DIAS</t>
  </si>
  <si>
    <t>JUNIO 15 DE 2023</t>
  </si>
  <si>
    <t>CONTRATO DE SUMINISTRO PARA DOTACION DE VESTIDO, CALZADO Y ELEMENTOS DE PROTECCION PERSONAL PARA EMPLEADOS OPERATIVOS DE LA EMPRESA DE SERVICIOS PUBLICOS DE GUATAPÉ</t>
  </si>
  <si>
    <t>DOS (02) MESES</t>
  </si>
  <si>
    <t>JUNIO 14 DE 2023.</t>
  </si>
  <si>
    <t>14 DE AGOSTO 2023</t>
  </si>
  <si>
    <r>
      <t xml:space="preserve">INTERVENTORÍA TECNICA, LEGAL, ADMINISTRATIVA Y FINANCIERA  A LA </t>
    </r>
    <r>
      <rPr>
        <sz val="12"/>
        <color theme="1"/>
        <rFont val="Arial"/>
        <family val="2"/>
      </rPr>
      <t>CONSTRUCCIÓN DE LA SEGUNDA ETAPA DEL SISTEMA DE ACUEDUCTO DE LA VEREDA EL ROSARIO DEL MUNICIPIO DE GUATAPÉ</t>
    </r>
  </si>
  <si>
    <t>SEIS (06) MESES, sin exceder el 31 de diciembre.</t>
  </si>
  <si>
    <t>30 DE JUNIO DEL 2023</t>
  </si>
  <si>
    <t>30 DE DICIEMBRE DEL 2023</t>
  </si>
  <si>
    <t>PRESTACION DE SERVICIOS DE APOYO AL AREA ADMINISTRATIVA, COORDINACION  AAA, SEGURIDAD Y SALUD EN EL TRABAJO, Y GESTIÓN DE PROCESOS DE LA EMPRESA DE SERVICIOS PUBLICOS</t>
  </si>
  <si>
    <t>MARIA PAULA URREA SALAZAR</t>
  </si>
  <si>
    <t>DOS (02) MESES Y VEINTICINCO (25) DIAS</t>
  </si>
  <si>
    <t>JUNIO  21 DE 2023</t>
  </si>
  <si>
    <t>SEPTIEMBRE 15 DE 2023</t>
  </si>
  <si>
    <t>PRESTACION DE SERVICIOS DE APOYO A LA GESTIÓN PARA REALIZAR CAMPAÑAS SECTORIALES PARA EL APROVECHAMIENTO DE RESIDUOS SÓLIDOS RECICLABLES EN EL MUNICIPIO DE GUATAPÉ</t>
  </si>
  <si>
    <t>ASOCIACION DE RECICLADORES DE OFICIO GUATAPÉ RECICLA</t>
  </si>
  <si>
    <t>CUATRO (04) MESES</t>
  </si>
  <si>
    <t>27 DE JUNIO DEL 2023</t>
  </si>
  <si>
    <t>“CONTRATO DE FRESADORA
ROBOTICA ESPECIALIZADA PARA
RUPTURA DE REDES DE
ALCANTARILLADO”</t>
  </si>
  <si>
    <t>INGENIERIA Y CONTRATOS S.A.S</t>
  </si>
  <si>
    <t>25 DE JULIO DEL 2023</t>
  </si>
  <si>
    <t>01 DE AGOSTO DEL 2023</t>
  </si>
  <si>
    <t xml:space="preserve">OCHO (08) DIAS </t>
  </si>
  <si>
    <t>EMBELLECIMIENTO PAISAJISTICO Y ORNATO DE ZONAS ALEDAÑAS AL CENTRO GERONTOLOGICO DEL MUNICIPIO DE GUATAPÉ</t>
  </si>
  <si>
    <t>CARLOS HUGO SUAREZ GARCIA</t>
  </si>
  <si>
    <t>27 DE JULIO DEL 2023</t>
  </si>
  <si>
    <t>10 DE AGOSTO DEL 2023</t>
  </si>
  <si>
    <t>REALIZAR JORNADA DE VACUNACIÓN CONTRA ENFERMEDADES Y VIRUS PARA EMPLEADOS DE LA EMPRESA DE SERVICIOS PUBLICOS DE GUATAPÉ</t>
  </si>
  <si>
    <t>COMFAMA</t>
  </si>
  <si>
    <t>un (01) día</t>
  </si>
  <si>
    <t>06 de julio del 2023</t>
  </si>
  <si>
    <t>07 de julio del 2023</t>
  </si>
  <si>
    <t>CONTRATO PARA ADQUISICION E INSTALACIÓN DE VÁLVULA FLOTADORA MODULANTE MODELO 106-F-TIPO-4</t>
  </si>
  <si>
    <t>OCHO (08) DIAS</t>
  </si>
  <si>
    <t>11 DE AGOSTO DEL 2023</t>
  </si>
  <si>
    <t>18 DE AGOSTO DEL 2023</t>
  </si>
  <si>
    <t>LISORELLY FLOREZ QUINTERO</t>
  </si>
  <si>
    <t>16 AGOSTO DE 2023</t>
  </si>
  <si>
    <t>16 DE DICIEMBRE DEL 2023</t>
  </si>
  <si>
    <t>JUNIO 30 DE 2023.</t>
  </si>
  <si>
    <t>TRES (03) MESES</t>
  </si>
  <si>
    <t xml:space="preserve">27 DE OCTUBRE </t>
  </si>
  <si>
    <t>IP-01-2023</t>
  </si>
  <si>
    <t>IP-02-2023</t>
  </si>
  <si>
    <t>IP-03-2023</t>
  </si>
  <si>
    <t>CONSTRUCCIÓN DE LA SEGUNDA ETAPA DEL SISTEMA DE ACUEDUCTO DE LA VEREDA EL ROSARIO DEL MUNICIPIO DE GUATAPÉ</t>
  </si>
  <si>
    <t>ARQK CONSULTORES Y CONSTRUCTORES S.A.S</t>
  </si>
  <si>
    <t xml:space="preserve">SEIS (6) MESES </t>
  </si>
  <si>
    <t>CONSTRUCCIÓN DE LA PRIMERA ETAPA DE LA SEDE
ADMINISTRATIVA Y DE SERVICIO DE LA EMPRESA DE SERVICIOS
PÚBLICOS DE GUATAPÉ E.S.P. S.A.S</t>
  </si>
  <si>
    <t>INGENIERIA TRIPLE C S.A.S</t>
  </si>
  <si>
    <t>SEIS (06) MESES</t>
  </si>
  <si>
    <t>op-046-2023</t>
  </si>
  <si>
    <t>(11) MESES</t>
  </si>
  <si>
    <t>PRESTACION DE SERVICIOS COMO APOYO EN LA GESTION DE PROCESOS ADMINISTRATIVOS EN LA EMPRESA DE SERVICIOS PUBLICOS DE GUATAPÉ S.A.S E.S.P</t>
  </si>
  <si>
    <t>TRES (03) MESES Y DIEZ (10) DIAS</t>
  </si>
  <si>
    <t>18 DE SEPTIEMBRE DEL 2023</t>
  </si>
  <si>
    <t>SUMINISTRO DE SILLETA PARA LA CELEBRACIÓN DEL EVENTO ZÓCALOS, FLORES, SILLETAS Y COLORES.</t>
  </si>
  <si>
    <t>LUIS FELIPE LONDOÑO LONDOÑO</t>
  </si>
  <si>
    <t>DOS (02) días</t>
  </si>
  <si>
    <t>11 DE SEPTIEMBRE DE 2023</t>
  </si>
  <si>
    <t>13 DE SEPTIEMBRE DE 2023</t>
  </si>
  <si>
    <t>REALIZAR EL CONTROL Y MANEJO DE ROEDORES EN LA EMPRESA EN ALGUNOS SITIOS PÚBLICOS DEL MUNICIPIO DE GUATAPÉ</t>
  </si>
  <si>
    <t>FRANCISCO ALVEIRO ECHEVERRI ESCOBAR</t>
  </si>
  <si>
    <t>11 DE OCTUBRE DEL 2023</t>
  </si>
  <si>
    <t>12 DE OCTUBRE DEL 2023</t>
  </si>
  <si>
    <t>31 DE DICIEMBRE DEL 2023</t>
  </si>
  <si>
    <t>OS-048-2023</t>
  </si>
  <si>
    <t>REALIZACION EXAMENES MEDICOS PERIODICOS A LOS EMPLEADOS DE LA EMPRESA DE SERVICIOS PÚBLICOS DE GUATAPÉ S.A.S E.S.P</t>
  </si>
  <si>
    <t>FLORO ALONSO ARCILA CARDENAS</t>
  </si>
  <si>
    <t>DOS (02) DÍAS</t>
  </si>
  <si>
    <t>07 DE DICIEMBRE DEL 2023</t>
  </si>
  <si>
    <t>8 DE DICIEMBRE DEL 2023</t>
  </si>
  <si>
    <t>os-047-2023</t>
  </si>
  <si>
    <t>C-049-2023</t>
  </si>
  <si>
    <t>CONTRATO DE PRESTACION DE SERVICIOS PARA REALIZAR JORNADA DE BIENESTAR SOCIAL Y LABORAL PARA EMPLEADOS DE LA EMPRESA DE SERVICIOS PUBLICOS DE GUATAPÉ</t>
  </si>
  <si>
    <t>DOS (02) DIAS</t>
  </si>
  <si>
    <t>WILSON URIEL JIMENEZ ALZATE</t>
  </si>
  <si>
    <t>DICIEMBRE 19 DE 2023</t>
  </si>
  <si>
    <t>DICIEMBRE 20 DE 2023</t>
  </si>
  <si>
    <t>25750000 Y 14250000 Y 5000000 Y 6600000</t>
  </si>
  <si>
    <t>INGENIERIA TOTAL S.A.S Y CESION A INGELAIN S.A.S</t>
  </si>
  <si>
    <t>LIQUIDADO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</si>
</sst>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\ #,##0_);[Red]\(&quot;$&quot;\ #,##0\)"/>
    <numFmt numFmtId="165" formatCode="_(&quot;$&quot;\ * #,##0.00_);_(&quot;$&quot;\ * \(#,##0.00\);_(&quot;$&quot;\ * &quot;-&quot;??_);_(@_)"/>
    <numFmt numFmtId="166" formatCode="_(&quot;$&quot;\ * #,##0_);_(&quot;$&quot;\ * \(#,##0\);_(&quot;$&quot;\ * &quot;-&quot;??_);_(@_)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7"/>
      <color rgb="FF000000"/>
      <name val="Arial"/>
      <family val="2"/>
    </font>
    <font>
      <sz val="7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.5"/>
      <color theme="1"/>
      <name val="Arial"/>
      <family val="2"/>
    </font>
    <font>
      <sz val="12"/>
      <color rgb="FF000000"/>
      <name val="Arial"/>
      <family val="2"/>
    </font>
    <font>
      <sz val="8"/>
      <name val="Calibri"/>
      <family val="2"/>
      <scheme val="minor"/>
    </font>
    <font>
      <sz val="11"/>
      <color rgb="FF000000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165" fontId="11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wrapText="1"/>
    </xf>
    <xf numFmtId="0" fontId="5" fillId="0" borderId="0" xfId="0" applyFont="1"/>
    <xf numFmtId="0" fontId="3" fillId="0" borderId="0" xfId="0" applyFont="1"/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12" fillId="4" borderId="1" xfId="0" applyFont="1" applyFill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6" fillId="4" borderId="1" xfId="0" applyFont="1" applyFill="1" applyBorder="1" applyAlignment="1">
      <alignment horizontal="left" vertical="top" wrapText="1"/>
    </xf>
    <xf numFmtId="0" fontId="15" fillId="4" borderId="1" xfId="0" applyFont="1" applyFill="1" applyBorder="1" applyAlignment="1">
      <alignment horizontal="left" vertical="top" wrapText="1"/>
    </xf>
    <xf numFmtId="166" fontId="10" fillId="0" borderId="1" xfId="3" applyNumberFormat="1" applyFont="1" applyBorder="1" applyAlignment="1">
      <alignment horizontal="center" vertical="center" wrapText="1"/>
    </xf>
    <xf numFmtId="166" fontId="2" fillId="4" borderId="1" xfId="3" applyNumberFormat="1" applyFont="1" applyFill="1" applyBorder="1" applyAlignment="1">
      <alignment horizontal="center" vertical="center" wrapText="1"/>
    </xf>
    <xf numFmtId="166" fontId="6" fillId="4" borderId="1" xfId="3" applyNumberFormat="1" applyFont="1" applyFill="1" applyBorder="1" applyAlignment="1">
      <alignment horizontal="center" vertical="center" wrapText="1"/>
    </xf>
    <xf numFmtId="166" fontId="2" fillId="0" borderId="1" xfId="3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65" fontId="6" fillId="0" borderId="1" xfId="3" applyFont="1" applyBorder="1"/>
    <xf numFmtId="0" fontId="2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12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15" fillId="4" borderId="1" xfId="0" applyFont="1" applyFill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6" fillId="0" borderId="1" xfId="0" applyFont="1" applyBorder="1"/>
    <xf numFmtId="0" fontId="6" fillId="0" borderId="1" xfId="0" applyFont="1" applyBorder="1" applyAlignment="1">
      <alignment horizontal="left" vertical="top"/>
    </xf>
    <xf numFmtId="166" fontId="10" fillId="0" borderId="1" xfId="3" applyNumberFormat="1" applyFont="1" applyBorder="1" applyAlignment="1">
      <alignment horizontal="left" vertical="center" wrapText="1"/>
    </xf>
    <xf numFmtId="166" fontId="2" fillId="4" borderId="1" xfId="3" applyNumberFormat="1" applyFont="1" applyFill="1" applyBorder="1" applyAlignment="1">
      <alignment horizontal="left" vertical="center" wrapText="1"/>
    </xf>
    <xf numFmtId="166" fontId="6" fillId="0" borderId="1" xfId="3" applyNumberFormat="1" applyFont="1" applyBorder="1" applyAlignment="1">
      <alignment horizontal="left" vertical="center" wrapText="1"/>
    </xf>
    <xf numFmtId="166" fontId="6" fillId="4" borderId="1" xfId="3" applyNumberFormat="1" applyFont="1" applyFill="1" applyBorder="1" applyAlignment="1">
      <alignment horizontal="left" vertical="center" wrapText="1"/>
    </xf>
    <xf numFmtId="166" fontId="6" fillId="0" borderId="1" xfId="3" applyNumberFormat="1" applyFont="1" applyBorder="1" applyAlignment="1">
      <alignment horizontal="left" vertical="center"/>
    </xf>
    <xf numFmtId="166" fontId="2" fillId="0" borderId="1" xfId="3" applyNumberFormat="1" applyFont="1" applyBorder="1" applyAlignment="1">
      <alignment horizontal="left" vertical="center" wrapText="1"/>
    </xf>
    <xf numFmtId="166" fontId="2" fillId="0" borderId="1" xfId="3" applyNumberFormat="1" applyFont="1" applyBorder="1" applyAlignment="1">
      <alignment horizontal="left" vertical="center"/>
    </xf>
    <xf numFmtId="165" fontId="6" fillId="0" borderId="1" xfId="3" applyFont="1" applyBorder="1" applyAlignment="1">
      <alignment horizontal="left" vertical="center" wrapText="1"/>
    </xf>
    <xf numFmtId="165" fontId="2" fillId="0" borderId="1" xfId="3" applyFont="1" applyBorder="1" applyAlignment="1">
      <alignment horizontal="left" vertical="center"/>
    </xf>
    <xf numFmtId="165" fontId="6" fillId="0" borderId="1" xfId="3" applyFont="1" applyBorder="1" applyAlignment="1">
      <alignment horizontal="left" vertical="center"/>
    </xf>
    <xf numFmtId="4" fontId="6" fillId="0" borderId="1" xfId="0" applyNumberFormat="1" applyFont="1" applyBorder="1" applyAlignment="1">
      <alignment horizontal="left" vertical="center"/>
    </xf>
    <xf numFmtId="164" fontId="6" fillId="4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5" fontId="6" fillId="0" borderId="0" xfId="3" applyFont="1"/>
    <xf numFmtId="0" fontId="6" fillId="0" borderId="0" xfId="0" applyFont="1"/>
    <xf numFmtId="0" fontId="6" fillId="0" borderId="0" xfId="0" applyFont="1" applyAlignment="1">
      <alignment vertical="center" wrapText="1"/>
    </xf>
    <xf numFmtId="0" fontId="2" fillId="0" borderId="1" xfId="0" applyFont="1" applyBorder="1"/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/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wrapText="1"/>
    </xf>
    <xf numFmtId="0" fontId="2" fillId="4" borderId="0" xfId="0" applyFont="1" applyFill="1" applyAlignment="1">
      <alignment wrapText="1"/>
    </xf>
    <xf numFmtId="0" fontId="2" fillId="5" borderId="2" xfId="0" applyFont="1" applyFill="1" applyBorder="1" applyAlignment="1">
      <alignment wrapText="1"/>
    </xf>
    <xf numFmtId="0" fontId="2" fillId="5" borderId="1" xfId="0" applyFont="1" applyFill="1" applyBorder="1" applyAlignment="1">
      <alignment wrapText="1"/>
    </xf>
    <xf numFmtId="166" fontId="2" fillId="4" borderId="1" xfId="0" applyNumberFormat="1" applyFont="1" applyFill="1" applyBorder="1"/>
    <xf numFmtId="0" fontId="2" fillId="4" borderId="0" xfId="0" applyFont="1" applyFill="1"/>
    <xf numFmtId="0" fontId="2" fillId="5" borderId="0" xfId="0" applyFont="1" applyFill="1"/>
    <xf numFmtId="0" fontId="2" fillId="5" borderId="0" xfId="0" applyFont="1" applyFill="1" applyAlignment="1">
      <alignment wrapText="1"/>
    </xf>
    <xf numFmtId="0" fontId="2" fillId="5" borderId="2" xfId="0" applyFont="1" applyFill="1" applyBorder="1"/>
    <xf numFmtId="0" fontId="2" fillId="5" borderId="1" xfId="0" applyFont="1" applyFill="1" applyBorder="1"/>
    <xf numFmtId="166" fontId="2" fillId="4" borderId="1" xfId="0" applyNumberFormat="1" applyFont="1" applyFill="1" applyBorder="1" applyAlignment="1">
      <alignment wrapText="1"/>
    </xf>
    <xf numFmtId="0" fontId="2" fillId="4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2" fillId="4" borderId="0" xfId="0" applyFont="1" applyFill="1" applyAlignment="1">
      <alignment horizontal="left" wrapText="1"/>
    </xf>
    <xf numFmtId="0" fontId="2" fillId="5" borderId="0" xfId="0" applyFont="1" applyFill="1" applyAlignment="1">
      <alignment horizontal="left" wrapText="1"/>
    </xf>
    <xf numFmtId="166" fontId="2" fillId="4" borderId="1" xfId="0" applyNumberFormat="1" applyFont="1" applyFill="1" applyBorder="1" applyAlignment="1">
      <alignment horizontal="left" wrapText="1"/>
    </xf>
    <xf numFmtId="0" fontId="2" fillId="0" borderId="0" xfId="0" applyFont="1"/>
    <xf numFmtId="0" fontId="6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justify" vertical="center"/>
    </xf>
    <xf numFmtId="166" fontId="6" fillId="0" borderId="1" xfId="3" applyNumberFormat="1" applyFont="1" applyBorder="1"/>
    <xf numFmtId="3" fontId="6" fillId="0" borderId="1" xfId="0" applyNumberFormat="1" applyFont="1" applyBorder="1"/>
    <xf numFmtId="164" fontId="6" fillId="0" borderId="1" xfId="0" applyNumberFormat="1" applyFont="1" applyBorder="1"/>
    <xf numFmtId="0" fontId="9" fillId="4" borderId="1" xfId="2" applyFont="1" applyFill="1" applyBorder="1" applyAlignment="1">
      <alignment horizontal="left" vertical="top" wrapText="1"/>
    </xf>
    <xf numFmtId="0" fontId="9" fillId="4" borderId="1" xfId="1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 wrapText="1"/>
    </xf>
    <xf numFmtId="0" fontId="9" fillId="4" borderId="1" xfId="0" applyFont="1" applyFill="1" applyBorder="1" applyAlignment="1">
      <alignment horizontal="left" vertical="top"/>
    </xf>
    <xf numFmtId="165" fontId="2" fillId="4" borderId="1" xfId="3" applyFont="1" applyFill="1" applyBorder="1" applyAlignment="1">
      <alignment horizontal="center" vertical="center"/>
    </xf>
    <xf numFmtId="166" fontId="2" fillId="4" borderId="1" xfId="3" applyNumberFormat="1" applyFont="1" applyFill="1" applyBorder="1" applyAlignment="1">
      <alignment horizontal="center" vertical="center"/>
    </xf>
  </cellXfs>
  <cellStyles count="4">
    <cellStyle name="Bueno" xfId="1" builtinId="26"/>
    <cellStyle name="Moneda" xfId="3" builtinId="4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81643</xdr:rowOff>
    </xdr:from>
    <xdr:to>
      <xdr:col>0</xdr:col>
      <xdr:colOff>1238250</xdr:colOff>
      <xdr:row>1</xdr:row>
      <xdr:rowOff>81643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E08937-CA3C-441E-BE53-722594A78AD5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643"/>
          <a:ext cx="1238250" cy="762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6"/>
  <sheetViews>
    <sheetView tabSelected="1" zoomScale="77" zoomScaleNormal="77" workbookViewId="0">
      <pane ySplit="2" topLeftCell="A3" activePane="bottomLeft" state="frozen"/>
      <selection pane="bottomLeft" activeCell="A3" sqref="A3"/>
    </sheetView>
  </sheetViews>
  <sheetFormatPr baseColWidth="10" defaultRowHeight="14.25" x14ac:dyDescent="0.2"/>
  <cols>
    <col min="1" max="1" width="18.85546875" style="17" customWidth="1"/>
    <col min="2" max="2" width="72.85546875" style="17" bestFit="1" customWidth="1"/>
    <col min="3" max="3" width="60.28515625" style="38" bestFit="1" customWidth="1"/>
    <col min="4" max="4" width="22.7109375" style="51" bestFit="1" customWidth="1"/>
    <col min="5" max="5" width="63.140625" style="27" customWidth="1"/>
    <col min="6" max="6" width="60.7109375" style="15" bestFit="1" customWidth="1"/>
    <col min="7" max="7" width="45.140625" style="15" bestFit="1" customWidth="1"/>
    <col min="8" max="8" width="35.7109375" style="15" bestFit="1" customWidth="1"/>
    <col min="9" max="9" width="30.85546875" style="15" bestFit="1" customWidth="1"/>
    <col min="10" max="10" width="21.42578125" style="15" customWidth="1"/>
    <col min="11" max="11" width="18.28515625" style="62" bestFit="1" customWidth="1"/>
    <col min="12" max="13" width="11.42578125" style="62"/>
    <col min="14" max="14" width="13.5703125" style="62" bestFit="1" customWidth="1"/>
    <col min="15" max="15" width="11.42578125" style="62"/>
    <col min="16" max="16384" width="11.42578125" style="87"/>
  </cols>
  <sheetData>
    <row r="1" spans="1:19" s="65" customFormat="1" ht="60" customHeight="1" x14ac:dyDescent="0.2">
      <c r="A1" s="17"/>
      <c r="B1" s="17"/>
      <c r="C1" s="38"/>
      <c r="D1" s="51"/>
      <c r="E1" s="27"/>
      <c r="F1" s="15"/>
      <c r="G1" s="15"/>
      <c r="H1" s="15"/>
      <c r="I1" s="15"/>
      <c r="J1" s="15"/>
      <c r="K1" s="62"/>
      <c r="P1" s="66"/>
      <c r="Q1" s="66"/>
      <c r="R1" s="66"/>
      <c r="S1" s="67"/>
    </row>
    <row r="2" spans="1:19" s="65" customFormat="1" ht="15" x14ac:dyDescent="0.25">
      <c r="A2" s="18" t="s">
        <v>10</v>
      </c>
      <c r="B2" s="18" t="s">
        <v>0</v>
      </c>
      <c r="C2" s="34" t="s">
        <v>1</v>
      </c>
      <c r="D2" s="46" t="s">
        <v>2</v>
      </c>
      <c r="E2" s="24" t="s">
        <v>3</v>
      </c>
      <c r="F2" s="14" t="s">
        <v>4</v>
      </c>
      <c r="G2" s="14" t="s">
        <v>5</v>
      </c>
      <c r="H2" s="14" t="s">
        <v>6</v>
      </c>
      <c r="I2" s="14" t="s">
        <v>7</v>
      </c>
      <c r="J2" s="14" t="s">
        <v>8</v>
      </c>
      <c r="K2" s="68"/>
      <c r="P2" s="66"/>
      <c r="Q2" s="66"/>
      <c r="R2" s="66"/>
      <c r="S2" s="67"/>
    </row>
    <row r="3" spans="1:19" s="73" customFormat="1" ht="71.25" customHeight="1" x14ac:dyDescent="0.2">
      <c r="A3" s="93">
        <v>1</v>
      </c>
      <c r="B3" s="19" t="s">
        <v>11</v>
      </c>
      <c r="C3" s="33" t="s">
        <v>12</v>
      </c>
      <c r="D3" s="47">
        <v>51120000</v>
      </c>
      <c r="E3" s="25"/>
      <c r="F3" s="12" t="s">
        <v>13</v>
      </c>
      <c r="G3" s="12" t="s">
        <v>14</v>
      </c>
      <c r="H3" s="12" t="s">
        <v>15</v>
      </c>
      <c r="I3" s="12" t="s">
        <v>17</v>
      </c>
      <c r="J3" s="12" t="s">
        <v>256</v>
      </c>
      <c r="K3" s="69"/>
      <c r="L3" s="70"/>
      <c r="M3" s="70"/>
      <c r="N3" s="70"/>
      <c r="O3" s="70"/>
      <c r="P3" s="71"/>
      <c r="Q3" s="71"/>
      <c r="R3" s="71"/>
      <c r="S3" s="72"/>
    </row>
    <row r="4" spans="1:19" s="73" customFormat="1" ht="88.5" customHeight="1" x14ac:dyDescent="0.2">
      <c r="A4" s="93">
        <v>2</v>
      </c>
      <c r="B4" s="19" t="s">
        <v>32</v>
      </c>
      <c r="C4" s="35" t="s">
        <v>31</v>
      </c>
      <c r="D4" s="48">
        <v>12939912</v>
      </c>
      <c r="E4" s="25"/>
      <c r="F4" s="28" t="s">
        <v>33</v>
      </c>
      <c r="G4" s="28" t="s">
        <v>34</v>
      </c>
      <c r="H4" s="12" t="s">
        <v>15</v>
      </c>
      <c r="I4" s="12" t="s">
        <v>35</v>
      </c>
      <c r="J4" s="12" t="s">
        <v>256</v>
      </c>
      <c r="K4" s="69"/>
      <c r="L4" s="70"/>
      <c r="M4" s="70"/>
      <c r="N4" s="70"/>
      <c r="O4" s="70"/>
      <c r="P4" s="71"/>
      <c r="Q4" s="71"/>
      <c r="R4" s="71"/>
      <c r="S4" s="72"/>
    </row>
    <row r="5" spans="1:19" s="73" customFormat="1" ht="90" customHeight="1" x14ac:dyDescent="0.2">
      <c r="A5" s="93">
        <v>3</v>
      </c>
      <c r="B5" s="19" t="s">
        <v>18</v>
      </c>
      <c r="C5" s="33" t="s">
        <v>19</v>
      </c>
      <c r="D5" s="47">
        <v>41800000</v>
      </c>
      <c r="E5" s="25">
        <v>1824000</v>
      </c>
      <c r="F5" s="12" t="s">
        <v>227</v>
      </c>
      <c r="G5" s="12" t="s">
        <v>20</v>
      </c>
      <c r="H5" s="12" t="s">
        <v>21</v>
      </c>
      <c r="I5" s="12" t="s">
        <v>17</v>
      </c>
      <c r="J5" s="12" t="s">
        <v>256</v>
      </c>
      <c r="K5" s="74">
        <f>D5+E5</f>
        <v>43624000</v>
      </c>
      <c r="L5" s="70"/>
      <c r="M5" s="70"/>
      <c r="N5" s="70"/>
      <c r="O5" s="70"/>
      <c r="P5" s="71"/>
      <c r="Q5" s="71"/>
      <c r="R5" s="71"/>
      <c r="S5" s="72"/>
    </row>
    <row r="6" spans="1:19" s="65" customFormat="1" ht="109.5" customHeight="1" x14ac:dyDescent="0.2">
      <c r="A6" s="94">
        <v>4</v>
      </c>
      <c r="B6" s="19" t="s">
        <v>23</v>
      </c>
      <c r="C6" s="35" t="s">
        <v>22</v>
      </c>
      <c r="D6" s="47">
        <v>24200000</v>
      </c>
      <c r="E6" s="25"/>
      <c r="F6" s="28" t="s">
        <v>24</v>
      </c>
      <c r="G6" s="12" t="s">
        <v>25</v>
      </c>
      <c r="H6" s="12" t="s">
        <v>26</v>
      </c>
      <c r="I6" s="12" t="s">
        <v>17</v>
      </c>
      <c r="J6" s="12" t="s">
        <v>256</v>
      </c>
      <c r="K6" s="69"/>
      <c r="L6" s="70"/>
      <c r="M6" s="70"/>
      <c r="N6" s="70"/>
      <c r="O6" s="70"/>
      <c r="P6" s="71"/>
      <c r="Q6" s="71"/>
      <c r="R6" s="71"/>
      <c r="S6" s="67"/>
    </row>
    <row r="7" spans="1:19" s="73" customFormat="1" ht="88.5" customHeight="1" x14ac:dyDescent="0.2">
      <c r="A7" s="93">
        <v>5</v>
      </c>
      <c r="B7" s="19" t="s">
        <v>36</v>
      </c>
      <c r="C7" s="35" t="s">
        <v>37</v>
      </c>
      <c r="D7" s="48">
        <v>5580000</v>
      </c>
      <c r="E7" s="25">
        <v>1860000</v>
      </c>
      <c r="F7" s="12" t="s">
        <v>137</v>
      </c>
      <c r="G7" s="12" t="s">
        <v>38</v>
      </c>
      <c r="H7" s="12" t="s">
        <v>138</v>
      </c>
      <c r="I7" s="12" t="s">
        <v>17</v>
      </c>
      <c r="J7" s="12" t="s">
        <v>256</v>
      </c>
      <c r="K7" s="74">
        <f>D7+E7</f>
        <v>7440000</v>
      </c>
      <c r="L7" s="70"/>
      <c r="M7" s="70"/>
      <c r="N7" s="70"/>
      <c r="O7" s="70"/>
      <c r="P7" s="71"/>
      <c r="Q7" s="71"/>
      <c r="R7" s="71"/>
      <c r="S7" s="72"/>
    </row>
    <row r="8" spans="1:19" s="73" customFormat="1" ht="129" customHeight="1" x14ac:dyDescent="0.2">
      <c r="A8" s="93">
        <v>6</v>
      </c>
      <c r="B8" s="19" t="s">
        <v>39</v>
      </c>
      <c r="C8" s="35" t="s">
        <v>40</v>
      </c>
      <c r="D8" s="48">
        <v>3780000</v>
      </c>
      <c r="E8" s="25">
        <v>1260000</v>
      </c>
      <c r="F8" s="12" t="s">
        <v>137</v>
      </c>
      <c r="G8" s="12" t="s">
        <v>41</v>
      </c>
      <c r="H8" s="12" t="s">
        <v>139</v>
      </c>
      <c r="I8" s="12" t="s">
        <v>42</v>
      </c>
      <c r="J8" s="12" t="s">
        <v>256</v>
      </c>
      <c r="K8" s="74">
        <f>SUM(D8,E8)</f>
        <v>5040000</v>
      </c>
      <c r="L8" s="70"/>
      <c r="M8" s="70"/>
      <c r="N8" s="70"/>
      <c r="O8" s="70"/>
      <c r="P8" s="71"/>
      <c r="Q8" s="71"/>
      <c r="R8" s="71"/>
      <c r="S8" s="72"/>
    </row>
    <row r="9" spans="1:19" s="76" customFormat="1" ht="77.25" customHeight="1" x14ac:dyDescent="0.2">
      <c r="A9" s="93">
        <v>7</v>
      </c>
      <c r="B9" s="22" t="s">
        <v>27</v>
      </c>
      <c r="C9" s="39" t="s">
        <v>28</v>
      </c>
      <c r="D9" s="49">
        <v>10235000</v>
      </c>
      <c r="E9" s="25"/>
      <c r="F9" s="12" t="s">
        <v>29</v>
      </c>
      <c r="G9" s="12" t="s">
        <v>25</v>
      </c>
      <c r="H9" s="12" t="s">
        <v>30</v>
      </c>
      <c r="I9" s="12" t="s">
        <v>17</v>
      </c>
      <c r="J9" s="12" t="s">
        <v>256</v>
      </c>
      <c r="K9" s="69"/>
      <c r="L9" s="69"/>
      <c r="M9" s="69"/>
      <c r="N9" s="69"/>
      <c r="O9" s="69"/>
      <c r="P9" s="75"/>
      <c r="Q9" s="75"/>
      <c r="R9" s="75"/>
    </row>
    <row r="10" spans="1:19" s="76" customFormat="1" ht="100.5" customHeight="1" x14ac:dyDescent="0.2">
      <c r="A10" s="93">
        <v>8</v>
      </c>
      <c r="B10" s="19" t="s">
        <v>43</v>
      </c>
      <c r="C10" s="36" t="s">
        <v>44</v>
      </c>
      <c r="D10" s="47">
        <v>37950000</v>
      </c>
      <c r="E10" s="25"/>
      <c r="F10" s="12" t="s">
        <v>45</v>
      </c>
      <c r="G10" s="12" t="s">
        <v>46</v>
      </c>
      <c r="H10" s="12" t="s">
        <v>47</v>
      </c>
      <c r="I10" s="12" t="s">
        <v>17</v>
      </c>
      <c r="J10" s="12" t="s">
        <v>256</v>
      </c>
      <c r="K10" s="69"/>
      <c r="L10" s="69"/>
      <c r="M10" s="69"/>
      <c r="N10" s="69"/>
      <c r="O10" s="69"/>
      <c r="P10" s="75"/>
      <c r="Q10" s="75"/>
      <c r="R10" s="75"/>
    </row>
    <row r="11" spans="1:19" s="77" customFormat="1" ht="105" customHeight="1" x14ac:dyDescent="0.2">
      <c r="A11" s="93">
        <v>9</v>
      </c>
      <c r="B11" s="20" t="s">
        <v>48</v>
      </c>
      <c r="C11" s="36" t="s">
        <v>49</v>
      </c>
      <c r="D11" s="48">
        <v>35000000</v>
      </c>
      <c r="E11" s="25">
        <v>17500000</v>
      </c>
      <c r="F11" s="28" t="s">
        <v>50</v>
      </c>
      <c r="G11" s="12" t="s">
        <v>55</v>
      </c>
      <c r="H11" s="12" t="s">
        <v>47</v>
      </c>
      <c r="I11" s="12" t="s">
        <v>58</v>
      </c>
      <c r="J11" s="12" t="s">
        <v>256</v>
      </c>
      <c r="K11" s="74">
        <f>D11+E11</f>
        <v>52500000</v>
      </c>
      <c r="L11" s="70"/>
      <c r="M11" s="70"/>
      <c r="N11" s="70"/>
      <c r="O11" s="70"/>
      <c r="P11" s="71"/>
      <c r="Q11" s="71"/>
      <c r="R11" s="71"/>
    </row>
    <row r="12" spans="1:19" s="76" customFormat="1" ht="105" customHeight="1" x14ac:dyDescent="0.2">
      <c r="A12" s="94">
        <v>10</v>
      </c>
      <c r="B12" s="20" t="s">
        <v>51</v>
      </c>
      <c r="C12" s="36" t="s">
        <v>52</v>
      </c>
      <c r="D12" s="49">
        <v>15000000</v>
      </c>
      <c r="E12" s="25"/>
      <c r="F12" s="12" t="s">
        <v>53</v>
      </c>
      <c r="G12" s="12" t="s">
        <v>54</v>
      </c>
      <c r="H12" s="12" t="s">
        <v>56</v>
      </c>
      <c r="I12" s="12" t="s">
        <v>57</v>
      </c>
      <c r="J12" s="12" t="s">
        <v>256</v>
      </c>
      <c r="K12" s="69"/>
      <c r="L12" s="69"/>
      <c r="M12" s="69"/>
      <c r="N12" s="69"/>
      <c r="O12" s="69"/>
      <c r="P12" s="75"/>
      <c r="Q12" s="75"/>
      <c r="R12" s="75"/>
    </row>
    <row r="13" spans="1:19" s="73" customFormat="1" ht="111.75" customHeight="1" x14ac:dyDescent="0.2">
      <c r="A13" s="93">
        <v>11</v>
      </c>
      <c r="B13" s="20" t="s">
        <v>59</v>
      </c>
      <c r="C13" s="35" t="s">
        <v>60</v>
      </c>
      <c r="D13" s="48">
        <v>48200000</v>
      </c>
      <c r="E13" s="25">
        <v>24100000</v>
      </c>
      <c r="F13" s="28" t="s">
        <v>53</v>
      </c>
      <c r="G13" s="28" t="s">
        <v>61</v>
      </c>
      <c r="H13" s="28" t="s">
        <v>62</v>
      </c>
      <c r="I13" s="12" t="s">
        <v>57</v>
      </c>
      <c r="J13" s="12" t="s">
        <v>256</v>
      </c>
      <c r="K13" s="74">
        <f>D13+E13</f>
        <v>72300000</v>
      </c>
      <c r="L13" s="70"/>
      <c r="M13" s="70"/>
      <c r="N13" s="70"/>
      <c r="O13" s="70"/>
      <c r="P13" s="71"/>
      <c r="Q13" s="71"/>
      <c r="R13" s="71"/>
      <c r="S13" s="72"/>
    </row>
    <row r="14" spans="1:19" s="73" customFormat="1" ht="122.25" customHeight="1" x14ac:dyDescent="0.2">
      <c r="A14" s="94">
        <v>12</v>
      </c>
      <c r="B14" s="19" t="s">
        <v>63</v>
      </c>
      <c r="C14" s="35" t="s">
        <v>64</v>
      </c>
      <c r="D14" s="47">
        <v>40000000</v>
      </c>
      <c r="E14" s="97" t="s">
        <v>254</v>
      </c>
      <c r="F14" s="28" t="s">
        <v>65</v>
      </c>
      <c r="G14" s="28" t="s">
        <v>66</v>
      </c>
      <c r="H14" s="28" t="s">
        <v>67</v>
      </c>
      <c r="I14" s="12" t="s">
        <v>35</v>
      </c>
      <c r="J14" s="12" t="s">
        <v>256</v>
      </c>
      <c r="K14" s="69"/>
      <c r="L14" s="70"/>
      <c r="M14" s="70"/>
      <c r="N14" s="70"/>
      <c r="O14" s="70"/>
      <c r="P14" s="71"/>
      <c r="Q14" s="71"/>
      <c r="R14" s="71"/>
      <c r="S14" s="72"/>
    </row>
    <row r="15" spans="1:19" s="65" customFormat="1" ht="84" customHeight="1" x14ac:dyDescent="0.2">
      <c r="A15" s="93">
        <v>13</v>
      </c>
      <c r="B15" s="19" t="s">
        <v>69</v>
      </c>
      <c r="C15" s="35" t="s">
        <v>68</v>
      </c>
      <c r="D15" s="47">
        <v>81800000</v>
      </c>
      <c r="E15" s="25">
        <v>40900000</v>
      </c>
      <c r="F15" s="28" t="s">
        <v>70</v>
      </c>
      <c r="G15" s="28" t="s">
        <v>71</v>
      </c>
      <c r="H15" s="28" t="s">
        <v>47</v>
      </c>
      <c r="I15" s="12" t="s">
        <v>57</v>
      </c>
      <c r="J15" s="12" t="s">
        <v>256</v>
      </c>
      <c r="K15" s="74">
        <f>D15+E15</f>
        <v>122700000</v>
      </c>
      <c r="L15" s="70"/>
      <c r="M15" s="70"/>
      <c r="N15" s="70"/>
      <c r="O15" s="70"/>
      <c r="P15" s="71"/>
      <c r="Q15" s="71"/>
      <c r="R15" s="71"/>
      <c r="S15" s="67"/>
    </row>
    <row r="16" spans="1:19" s="73" customFormat="1" ht="75" customHeight="1" x14ac:dyDescent="0.2">
      <c r="A16" s="95">
        <v>14</v>
      </c>
      <c r="B16" s="19" t="s">
        <v>72</v>
      </c>
      <c r="C16" s="35" t="s">
        <v>73</v>
      </c>
      <c r="D16" s="48">
        <v>5500000</v>
      </c>
      <c r="E16" s="25"/>
      <c r="F16" s="28" t="s">
        <v>74</v>
      </c>
      <c r="G16" s="28" t="s">
        <v>75</v>
      </c>
      <c r="H16" s="28" t="s">
        <v>47</v>
      </c>
      <c r="I16" s="12" t="s">
        <v>35</v>
      </c>
      <c r="J16" s="12" t="s">
        <v>256</v>
      </c>
      <c r="K16" s="69"/>
      <c r="L16" s="70"/>
      <c r="M16" s="70"/>
      <c r="N16" s="70"/>
      <c r="O16" s="70"/>
      <c r="P16" s="71"/>
      <c r="Q16" s="71"/>
      <c r="R16" s="71"/>
      <c r="S16" s="72"/>
    </row>
    <row r="17" spans="1:19" s="73" customFormat="1" ht="117.75" customHeight="1" x14ac:dyDescent="0.2">
      <c r="A17" s="93">
        <v>15</v>
      </c>
      <c r="B17" s="19" t="s">
        <v>76</v>
      </c>
      <c r="C17" s="35" t="s">
        <v>77</v>
      </c>
      <c r="D17" s="47">
        <v>8400000</v>
      </c>
      <c r="E17" s="25"/>
      <c r="F17" s="12" t="s">
        <v>78</v>
      </c>
      <c r="G17" s="28" t="s">
        <v>79</v>
      </c>
      <c r="H17" s="12" t="s">
        <v>80</v>
      </c>
      <c r="I17" s="12" t="s">
        <v>35</v>
      </c>
      <c r="J17" s="12" t="s">
        <v>256</v>
      </c>
      <c r="K17" s="69"/>
      <c r="L17" s="70"/>
      <c r="M17" s="70"/>
      <c r="N17" s="70"/>
      <c r="O17" s="70"/>
      <c r="P17" s="71"/>
      <c r="Q17" s="71"/>
      <c r="R17" s="71"/>
      <c r="S17" s="72"/>
    </row>
    <row r="18" spans="1:19" s="65" customFormat="1" ht="111" customHeight="1" x14ac:dyDescent="0.2">
      <c r="A18" s="95">
        <v>16</v>
      </c>
      <c r="B18" s="19" t="s">
        <v>81</v>
      </c>
      <c r="C18" s="35" t="s">
        <v>82</v>
      </c>
      <c r="D18" s="47">
        <v>9900000</v>
      </c>
      <c r="E18" s="25">
        <v>3300000</v>
      </c>
      <c r="F18" s="28" t="s">
        <v>140</v>
      </c>
      <c r="G18" s="12" t="s">
        <v>83</v>
      </c>
      <c r="H18" s="28" t="s">
        <v>214</v>
      </c>
      <c r="I18" s="12" t="s">
        <v>35</v>
      </c>
      <c r="J18" s="12" t="s">
        <v>256</v>
      </c>
      <c r="K18" s="74">
        <f>D18+E18</f>
        <v>13200000</v>
      </c>
      <c r="L18" s="70"/>
      <c r="M18" s="70"/>
      <c r="N18" s="70"/>
      <c r="O18" s="70"/>
      <c r="P18" s="71"/>
      <c r="Q18" s="71"/>
      <c r="R18" s="71"/>
      <c r="S18" s="67"/>
    </row>
    <row r="19" spans="1:19" s="73" customFormat="1" ht="84" customHeight="1" x14ac:dyDescent="0.2">
      <c r="A19" s="95">
        <v>17</v>
      </c>
      <c r="B19" s="19" t="s">
        <v>84</v>
      </c>
      <c r="C19" s="35" t="s">
        <v>85</v>
      </c>
      <c r="D19" s="48">
        <v>5580000</v>
      </c>
      <c r="E19" s="25">
        <v>1860000</v>
      </c>
      <c r="F19" s="28" t="s">
        <v>137</v>
      </c>
      <c r="G19" s="12" t="s">
        <v>86</v>
      </c>
      <c r="H19" s="28" t="s">
        <v>141</v>
      </c>
      <c r="I19" s="12" t="s">
        <v>35</v>
      </c>
      <c r="J19" s="12" t="s">
        <v>256</v>
      </c>
      <c r="K19" s="74">
        <f>D19+E19</f>
        <v>7440000</v>
      </c>
      <c r="L19" s="70"/>
      <c r="M19" s="70"/>
      <c r="N19" s="70"/>
      <c r="O19" s="70"/>
      <c r="P19" s="71"/>
      <c r="Q19" s="71"/>
      <c r="R19" s="71"/>
      <c r="S19" s="72"/>
    </row>
    <row r="20" spans="1:19" s="79" customFormat="1" ht="108" customHeight="1" x14ac:dyDescent="0.2">
      <c r="A20" s="96">
        <v>18</v>
      </c>
      <c r="B20" s="20" t="s">
        <v>87</v>
      </c>
      <c r="C20" s="37" t="s">
        <v>88</v>
      </c>
      <c r="D20" s="50">
        <v>32100000</v>
      </c>
      <c r="E20" s="98">
        <v>2600000</v>
      </c>
      <c r="F20" s="60" t="s">
        <v>89</v>
      </c>
      <c r="G20" s="28" t="s">
        <v>110</v>
      </c>
      <c r="H20" s="63" t="s">
        <v>90</v>
      </c>
      <c r="I20" s="12" t="s">
        <v>35</v>
      </c>
      <c r="J20" s="16" t="s">
        <v>256</v>
      </c>
      <c r="K20" s="74">
        <f>D20+E20</f>
        <v>34700000</v>
      </c>
      <c r="L20" s="69"/>
      <c r="M20" s="69"/>
      <c r="N20" s="69"/>
      <c r="O20" s="69"/>
      <c r="P20" s="75"/>
      <c r="Q20" s="75"/>
      <c r="R20" s="75"/>
      <c r="S20" s="78"/>
    </row>
    <row r="21" spans="1:19" s="73" customFormat="1" ht="73.5" customHeight="1" x14ac:dyDescent="0.2">
      <c r="A21" s="95">
        <v>19</v>
      </c>
      <c r="B21" s="17" t="s">
        <v>91</v>
      </c>
      <c r="C21" s="38" t="s">
        <v>92</v>
      </c>
      <c r="D21" s="51">
        <v>53500000</v>
      </c>
      <c r="E21" s="25">
        <v>15000000</v>
      </c>
      <c r="F21" s="15" t="s">
        <v>93</v>
      </c>
      <c r="G21" s="15" t="s">
        <v>94</v>
      </c>
      <c r="H21" s="15" t="s">
        <v>47</v>
      </c>
      <c r="I21" s="12" t="s">
        <v>99</v>
      </c>
      <c r="J21" s="12" t="s">
        <v>256</v>
      </c>
      <c r="K21" s="74">
        <f>D21+E21</f>
        <v>68500000</v>
      </c>
      <c r="L21" s="70"/>
      <c r="M21" s="70"/>
      <c r="N21" s="70"/>
      <c r="O21" s="70"/>
      <c r="P21" s="71"/>
      <c r="Q21" s="71"/>
      <c r="R21" s="71"/>
      <c r="S21" s="72"/>
    </row>
    <row r="22" spans="1:19" s="73" customFormat="1" ht="85.5" customHeight="1" x14ac:dyDescent="0.2">
      <c r="A22" s="95">
        <v>20</v>
      </c>
      <c r="B22" s="21" t="s">
        <v>95</v>
      </c>
      <c r="C22" s="35" t="s">
        <v>100</v>
      </c>
      <c r="D22" s="48">
        <v>47000000</v>
      </c>
      <c r="E22" s="25"/>
      <c r="F22" s="28" t="s">
        <v>96</v>
      </c>
      <c r="G22" s="28" t="s">
        <v>97</v>
      </c>
      <c r="H22" s="28" t="s">
        <v>98</v>
      </c>
      <c r="I22" s="12" t="s">
        <v>99</v>
      </c>
      <c r="J22" s="12" t="s">
        <v>16</v>
      </c>
      <c r="K22" s="69"/>
      <c r="L22" s="70"/>
      <c r="M22" s="70"/>
      <c r="N22" s="70"/>
      <c r="O22" s="70"/>
      <c r="P22" s="71"/>
      <c r="Q22" s="71"/>
      <c r="R22" s="71"/>
      <c r="S22" s="72"/>
    </row>
    <row r="23" spans="1:19" s="77" customFormat="1" ht="90.75" customHeight="1" x14ac:dyDescent="0.2">
      <c r="A23" s="19">
        <v>21</v>
      </c>
      <c r="B23" s="19" t="s">
        <v>128</v>
      </c>
      <c r="C23" s="41" t="s">
        <v>129</v>
      </c>
      <c r="D23" s="47">
        <v>3993400</v>
      </c>
      <c r="E23" s="25"/>
      <c r="F23" s="12" t="s">
        <v>130</v>
      </c>
      <c r="G23" s="12" t="s">
        <v>131</v>
      </c>
      <c r="H23" s="12" t="s">
        <v>132</v>
      </c>
      <c r="I23" s="12" t="s">
        <v>99</v>
      </c>
      <c r="J23" s="12" t="s">
        <v>256</v>
      </c>
      <c r="K23" s="70"/>
      <c r="L23" s="70"/>
      <c r="M23" s="70"/>
      <c r="N23" s="70"/>
      <c r="O23" s="70"/>
      <c r="P23" s="71"/>
      <c r="Q23" s="71"/>
      <c r="R23" s="71"/>
    </row>
    <row r="24" spans="1:19" s="77" customFormat="1" ht="71.25" customHeight="1" x14ac:dyDescent="0.2">
      <c r="A24" s="95">
        <v>22</v>
      </c>
      <c r="B24" s="19" t="s">
        <v>105</v>
      </c>
      <c r="C24" s="33" t="s">
        <v>106</v>
      </c>
      <c r="D24" s="47">
        <v>6460000</v>
      </c>
      <c r="E24" s="25"/>
      <c r="F24" s="28" t="s">
        <v>107</v>
      </c>
      <c r="G24" s="12" t="s">
        <v>108</v>
      </c>
      <c r="H24" s="28" t="s">
        <v>109</v>
      </c>
      <c r="I24" s="12" t="s">
        <v>99</v>
      </c>
      <c r="J24" s="12" t="s">
        <v>256</v>
      </c>
      <c r="K24" s="69"/>
      <c r="L24" s="70"/>
      <c r="M24" s="70"/>
      <c r="N24" s="70"/>
      <c r="O24" s="70"/>
      <c r="P24" s="71"/>
      <c r="Q24" s="71"/>
      <c r="R24" s="71"/>
    </row>
    <row r="25" spans="1:19" s="77" customFormat="1" ht="100.5" customHeight="1" x14ac:dyDescent="0.2">
      <c r="A25" s="95">
        <v>23</v>
      </c>
      <c r="B25" s="19" t="s">
        <v>101</v>
      </c>
      <c r="C25" s="33" t="s">
        <v>102</v>
      </c>
      <c r="D25" s="48">
        <v>5040000</v>
      </c>
      <c r="E25" s="25">
        <v>2520000</v>
      </c>
      <c r="F25" s="28" t="s">
        <v>215</v>
      </c>
      <c r="G25" s="12" t="s">
        <v>103</v>
      </c>
      <c r="H25" s="12" t="s">
        <v>142</v>
      </c>
      <c r="I25" s="12" t="s">
        <v>104</v>
      </c>
      <c r="J25" s="12" t="s">
        <v>256</v>
      </c>
      <c r="K25" s="74">
        <f>D25+E25</f>
        <v>7560000</v>
      </c>
      <c r="L25" s="70"/>
      <c r="M25" s="70"/>
      <c r="N25" s="80">
        <f>D25/2</f>
        <v>2520000</v>
      </c>
      <c r="O25" s="70"/>
      <c r="P25" s="71"/>
      <c r="Q25" s="71"/>
      <c r="R25" s="71"/>
    </row>
    <row r="26" spans="1:19" s="82" customFormat="1" ht="92.25" customHeight="1" x14ac:dyDescent="0.25">
      <c r="A26" s="19">
        <v>24</v>
      </c>
      <c r="B26" s="19" t="s">
        <v>111</v>
      </c>
      <c r="C26" s="35" t="s">
        <v>106</v>
      </c>
      <c r="D26" s="48">
        <v>16736000</v>
      </c>
      <c r="E26" s="25"/>
      <c r="F26" s="12" t="s">
        <v>112</v>
      </c>
      <c r="G26" s="12" t="s">
        <v>113</v>
      </c>
      <c r="H26" s="12" t="s">
        <v>114</v>
      </c>
      <c r="I26" s="12" t="s">
        <v>104</v>
      </c>
      <c r="J26" s="12" t="s">
        <v>256</v>
      </c>
      <c r="K26" s="33"/>
      <c r="L26" s="33"/>
      <c r="M26" s="33"/>
      <c r="N26" s="33"/>
      <c r="O26" s="33"/>
      <c r="P26" s="81"/>
      <c r="Q26" s="81"/>
      <c r="R26" s="81"/>
    </row>
    <row r="27" spans="1:19" s="11" customFormat="1" ht="79.5" customHeight="1" x14ac:dyDescent="0.2">
      <c r="A27" s="19">
        <v>25</v>
      </c>
      <c r="B27" s="19" t="s">
        <v>115</v>
      </c>
      <c r="C27" s="33" t="s">
        <v>255</v>
      </c>
      <c r="D27" s="48">
        <v>12000000</v>
      </c>
      <c r="E27" s="25"/>
      <c r="F27" s="12" t="s">
        <v>116</v>
      </c>
      <c r="G27" s="12" t="s">
        <v>117</v>
      </c>
      <c r="H27" s="12" t="s">
        <v>118</v>
      </c>
      <c r="I27" s="12" t="s">
        <v>104</v>
      </c>
      <c r="J27" s="12" t="s">
        <v>16</v>
      </c>
      <c r="K27" s="83"/>
      <c r="L27" s="83"/>
      <c r="M27" s="83"/>
      <c r="N27" s="83"/>
      <c r="O27" s="83"/>
      <c r="P27" s="84"/>
      <c r="Q27" s="84"/>
      <c r="R27" s="84"/>
    </row>
    <row r="28" spans="1:19" s="85" customFormat="1" ht="105.75" customHeight="1" x14ac:dyDescent="0.2">
      <c r="A28" s="19">
        <v>26</v>
      </c>
      <c r="B28" s="19" t="s">
        <v>119</v>
      </c>
      <c r="C28" s="33" t="s">
        <v>120</v>
      </c>
      <c r="D28" s="47">
        <v>6000000</v>
      </c>
      <c r="E28" s="25"/>
      <c r="F28" s="12" t="s">
        <v>121</v>
      </c>
      <c r="G28" s="12" t="s">
        <v>122</v>
      </c>
      <c r="H28" s="12" t="s">
        <v>118</v>
      </c>
      <c r="I28" s="12" t="s">
        <v>104</v>
      </c>
      <c r="J28" s="12" t="s">
        <v>256</v>
      </c>
      <c r="K28" s="83"/>
      <c r="L28" s="83"/>
      <c r="M28" s="83"/>
      <c r="N28" s="83"/>
      <c r="O28" s="83"/>
      <c r="P28" s="84"/>
      <c r="Q28" s="84"/>
      <c r="R28" s="84"/>
    </row>
    <row r="29" spans="1:19" s="85" customFormat="1" ht="87" customHeight="1" x14ac:dyDescent="0.2">
      <c r="A29" s="19">
        <v>27</v>
      </c>
      <c r="B29" s="19" t="s">
        <v>123</v>
      </c>
      <c r="C29" s="33" t="s">
        <v>124</v>
      </c>
      <c r="D29" s="47">
        <v>15000000</v>
      </c>
      <c r="E29" s="25">
        <v>5000000</v>
      </c>
      <c r="F29" s="13" t="s">
        <v>125</v>
      </c>
      <c r="G29" s="12" t="s">
        <v>126</v>
      </c>
      <c r="H29" s="12" t="s">
        <v>127</v>
      </c>
      <c r="I29" s="12" t="s">
        <v>104</v>
      </c>
      <c r="J29" s="12" t="s">
        <v>256</v>
      </c>
      <c r="K29" s="86">
        <f>D29+E29</f>
        <v>20000000</v>
      </c>
      <c r="L29" s="83"/>
      <c r="M29" s="83"/>
      <c r="N29" s="83"/>
      <c r="O29" s="83"/>
      <c r="P29" s="84"/>
      <c r="Q29" s="84"/>
      <c r="R29" s="84"/>
    </row>
    <row r="30" spans="1:19" s="85" customFormat="1" ht="76.5" customHeight="1" x14ac:dyDescent="0.2">
      <c r="A30" s="95">
        <v>28</v>
      </c>
      <c r="B30" s="19" t="s">
        <v>133</v>
      </c>
      <c r="C30" s="38" t="s">
        <v>134</v>
      </c>
      <c r="D30" s="52">
        <v>20000000</v>
      </c>
      <c r="E30" s="25">
        <v>10000000</v>
      </c>
      <c r="F30" s="15" t="s">
        <v>135</v>
      </c>
      <c r="G30" s="15" t="s">
        <v>136</v>
      </c>
      <c r="H30" s="15" t="s">
        <v>118</v>
      </c>
      <c r="I30" s="12" t="s">
        <v>104</v>
      </c>
      <c r="J30" s="12" t="s">
        <v>16</v>
      </c>
      <c r="K30" s="83"/>
      <c r="L30" s="83"/>
      <c r="M30" s="83"/>
      <c r="N30" s="83"/>
      <c r="O30" s="83"/>
      <c r="P30" s="84"/>
      <c r="Q30" s="84"/>
      <c r="R30" s="84"/>
    </row>
    <row r="31" spans="1:19" s="76" customFormat="1" ht="75" customHeight="1" x14ac:dyDescent="0.2">
      <c r="A31" s="19">
        <v>29</v>
      </c>
      <c r="B31" s="19" t="s">
        <v>143</v>
      </c>
      <c r="C31" s="42" t="s">
        <v>144</v>
      </c>
      <c r="D31" s="50">
        <v>3800000</v>
      </c>
      <c r="E31" s="25"/>
      <c r="F31" s="31" t="s">
        <v>145</v>
      </c>
      <c r="G31" s="15" t="s">
        <v>146</v>
      </c>
      <c r="H31" s="12" t="s">
        <v>147</v>
      </c>
      <c r="I31" s="12" t="s">
        <v>104</v>
      </c>
      <c r="J31" s="12" t="s">
        <v>256</v>
      </c>
      <c r="K31" s="69"/>
      <c r="L31" s="69"/>
      <c r="M31" s="69"/>
      <c r="N31" s="69"/>
      <c r="O31" s="69"/>
      <c r="P31" s="75"/>
      <c r="Q31" s="75"/>
      <c r="R31" s="75"/>
    </row>
    <row r="32" spans="1:19" ht="80.25" customHeight="1" x14ac:dyDescent="0.2">
      <c r="A32" s="19">
        <v>30</v>
      </c>
      <c r="B32" s="43" t="s">
        <v>148</v>
      </c>
      <c r="C32" s="35" t="s">
        <v>149</v>
      </c>
      <c r="D32" s="48">
        <v>99623278</v>
      </c>
      <c r="E32" s="25">
        <v>19924656</v>
      </c>
      <c r="F32" s="28" t="s">
        <v>150</v>
      </c>
      <c r="G32" s="12" t="s">
        <v>151</v>
      </c>
      <c r="H32" s="12" t="s">
        <v>152</v>
      </c>
      <c r="I32" s="12" t="s">
        <v>104</v>
      </c>
      <c r="J32" s="12" t="s">
        <v>16</v>
      </c>
      <c r="K32" s="69"/>
      <c r="L32" s="69"/>
      <c r="M32" s="69"/>
      <c r="N32" s="69"/>
      <c r="O32" s="69"/>
      <c r="P32" s="75"/>
      <c r="Q32" s="75"/>
      <c r="R32" s="75"/>
    </row>
    <row r="33" spans="1:18" s="76" customFormat="1" ht="87" customHeight="1" x14ac:dyDescent="0.2">
      <c r="A33" s="19">
        <v>31</v>
      </c>
      <c r="B33" s="17" t="s">
        <v>153</v>
      </c>
      <c r="C33" s="38" t="s">
        <v>154</v>
      </c>
      <c r="D33" s="53">
        <v>22000000</v>
      </c>
      <c r="E33" s="25"/>
      <c r="F33" s="15" t="s">
        <v>155</v>
      </c>
      <c r="G33" s="15" t="s">
        <v>156</v>
      </c>
      <c r="H33" s="12" t="s">
        <v>157</v>
      </c>
      <c r="I33" s="12" t="s">
        <v>104</v>
      </c>
      <c r="J33" s="12" t="s">
        <v>256</v>
      </c>
      <c r="K33" s="69"/>
      <c r="L33" s="69"/>
      <c r="M33" s="69"/>
      <c r="N33" s="69"/>
      <c r="O33" s="69"/>
      <c r="P33" s="75"/>
      <c r="Q33" s="75"/>
      <c r="R33" s="75"/>
    </row>
    <row r="34" spans="1:18" ht="95.25" customHeight="1" x14ac:dyDescent="0.2">
      <c r="A34" s="19">
        <v>32</v>
      </c>
      <c r="B34" s="17" t="s">
        <v>158</v>
      </c>
      <c r="C34" s="33" t="s">
        <v>37</v>
      </c>
      <c r="D34" s="54">
        <v>13262700</v>
      </c>
      <c r="E34" s="25"/>
      <c r="F34" s="15" t="s">
        <v>159</v>
      </c>
      <c r="G34" s="15" t="s">
        <v>160</v>
      </c>
      <c r="H34" s="12" t="s">
        <v>161</v>
      </c>
      <c r="I34" s="12" t="s">
        <v>104</v>
      </c>
      <c r="J34" s="12" t="s">
        <v>256</v>
      </c>
      <c r="K34" s="69"/>
      <c r="L34" s="69"/>
      <c r="M34" s="69"/>
      <c r="N34" s="69"/>
      <c r="O34" s="69"/>
      <c r="P34" s="75"/>
      <c r="Q34" s="75"/>
      <c r="R34" s="75"/>
    </row>
    <row r="35" spans="1:18" s="76" customFormat="1" ht="99.75" customHeight="1" x14ac:dyDescent="0.2">
      <c r="A35" s="19">
        <v>33</v>
      </c>
      <c r="B35" s="19" t="s">
        <v>173</v>
      </c>
      <c r="C35" s="44" t="s">
        <v>85</v>
      </c>
      <c r="D35" s="55">
        <v>11966000</v>
      </c>
      <c r="E35" s="25"/>
      <c r="F35" s="44" t="s">
        <v>174</v>
      </c>
      <c r="G35" s="44" t="s">
        <v>175</v>
      </c>
      <c r="H35" s="44" t="s">
        <v>157</v>
      </c>
      <c r="I35" s="12" t="s">
        <v>104</v>
      </c>
      <c r="J35" s="12" t="s">
        <v>256</v>
      </c>
      <c r="K35" s="69"/>
      <c r="L35" s="69"/>
      <c r="M35" s="69"/>
      <c r="N35" s="69"/>
      <c r="O35" s="69"/>
      <c r="P35" s="75"/>
      <c r="Q35" s="75"/>
      <c r="R35" s="75"/>
    </row>
    <row r="36" spans="1:18" s="76" customFormat="1" ht="88.5" customHeight="1" x14ac:dyDescent="0.2">
      <c r="A36" s="19">
        <v>34</v>
      </c>
      <c r="B36" s="17" t="s">
        <v>162</v>
      </c>
      <c r="C36" s="38" t="s">
        <v>40</v>
      </c>
      <c r="D36" s="54">
        <v>8274000</v>
      </c>
      <c r="E36" s="25"/>
      <c r="F36" s="15" t="s">
        <v>163</v>
      </c>
      <c r="G36" s="15" t="s">
        <v>164</v>
      </c>
      <c r="H36" s="12" t="s">
        <v>118</v>
      </c>
      <c r="I36" s="12" t="s">
        <v>104</v>
      </c>
      <c r="J36" s="12" t="s">
        <v>256</v>
      </c>
      <c r="K36" s="69"/>
      <c r="L36" s="69"/>
      <c r="M36" s="69"/>
      <c r="N36" s="69"/>
      <c r="O36" s="69"/>
      <c r="P36" s="75"/>
      <c r="Q36" s="75"/>
      <c r="R36" s="75"/>
    </row>
    <row r="37" spans="1:18" s="76" customFormat="1" ht="89.25" customHeight="1" x14ac:dyDescent="0.2">
      <c r="A37" s="19">
        <v>35</v>
      </c>
      <c r="B37" s="21" t="s">
        <v>165</v>
      </c>
      <c r="C37" s="28" t="s">
        <v>166</v>
      </c>
      <c r="D37" s="55">
        <v>22220000</v>
      </c>
      <c r="E37" s="25"/>
      <c r="F37" s="32" t="s">
        <v>167</v>
      </c>
      <c r="G37" s="28" t="s">
        <v>168</v>
      </c>
      <c r="H37" s="12" t="s">
        <v>118</v>
      </c>
      <c r="I37" s="12" t="s">
        <v>104</v>
      </c>
      <c r="J37" s="12" t="s">
        <v>256</v>
      </c>
      <c r="K37" s="69"/>
      <c r="L37" s="69"/>
      <c r="M37" s="69"/>
      <c r="N37" s="69"/>
      <c r="O37" s="69"/>
      <c r="P37" s="75"/>
      <c r="Q37" s="75"/>
      <c r="R37" s="75"/>
    </row>
    <row r="38" spans="1:18" s="76" customFormat="1" ht="75" customHeight="1" x14ac:dyDescent="0.2">
      <c r="A38" s="22">
        <v>36</v>
      </c>
      <c r="B38" s="22" t="s">
        <v>176</v>
      </c>
      <c r="C38" s="21" t="s">
        <v>172</v>
      </c>
      <c r="D38" s="56">
        <v>21953100</v>
      </c>
      <c r="E38" s="25"/>
      <c r="F38" s="44" t="s">
        <v>177</v>
      </c>
      <c r="G38" s="44" t="s">
        <v>178</v>
      </c>
      <c r="H38" s="44" t="s">
        <v>179</v>
      </c>
      <c r="I38" s="12" t="s">
        <v>99</v>
      </c>
      <c r="J38" s="12" t="s">
        <v>256</v>
      </c>
      <c r="K38" s="69"/>
      <c r="L38" s="69"/>
      <c r="M38" s="69"/>
      <c r="N38" s="69"/>
      <c r="O38" s="69"/>
      <c r="P38" s="75"/>
      <c r="Q38" s="75"/>
      <c r="R38" s="75"/>
    </row>
    <row r="39" spans="1:18" s="76" customFormat="1" ht="90" customHeight="1" x14ac:dyDescent="0.2">
      <c r="A39" s="22">
        <v>37</v>
      </c>
      <c r="B39" s="43" t="s">
        <v>180</v>
      </c>
      <c r="C39" s="45" t="s">
        <v>149</v>
      </c>
      <c r="D39" s="50">
        <v>49778225</v>
      </c>
      <c r="E39" s="25"/>
      <c r="F39" s="44" t="s">
        <v>181</v>
      </c>
      <c r="G39" s="44" t="s">
        <v>182</v>
      </c>
      <c r="H39" s="44" t="s">
        <v>183</v>
      </c>
      <c r="I39" s="12" t="s">
        <v>104</v>
      </c>
      <c r="J39" s="12" t="s">
        <v>16</v>
      </c>
      <c r="K39" s="69"/>
      <c r="L39" s="69"/>
      <c r="M39" s="69"/>
      <c r="N39" s="69"/>
      <c r="O39" s="69"/>
      <c r="P39" s="75"/>
      <c r="Q39" s="75"/>
      <c r="R39" s="75"/>
    </row>
    <row r="40" spans="1:18" s="76" customFormat="1" ht="88.5" customHeight="1" x14ac:dyDescent="0.2">
      <c r="A40" s="22">
        <v>38</v>
      </c>
      <c r="B40" s="32" t="s">
        <v>169</v>
      </c>
      <c r="C40" s="44" t="s">
        <v>124</v>
      </c>
      <c r="D40" s="55">
        <v>3712800</v>
      </c>
      <c r="E40" s="26"/>
      <c r="F40" s="44" t="s">
        <v>170</v>
      </c>
      <c r="G40" s="29" t="s">
        <v>171</v>
      </c>
      <c r="H40" s="13" t="s">
        <v>147</v>
      </c>
      <c r="I40" s="12" t="s">
        <v>104</v>
      </c>
      <c r="J40" s="12" t="s">
        <v>256</v>
      </c>
      <c r="K40" s="69"/>
      <c r="L40" s="69"/>
      <c r="M40" s="69"/>
      <c r="N40" s="69"/>
      <c r="O40" s="69"/>
      <c r="P40" s="75"/>
      <c r="Q40" s="75"/>
      <c r="R40" s="75"/>
    </row>
    <row r="41" spans="1:18" s="76" customFormat="1" ht="91.5" customHeight="1" x14ac:dyDescent="0.2">
      <c r="A41" s="19">
        <v>39</v>
      </c>
      <c r="B41" s="21" t="s">
        <v>184</v>
      </c>
      <c r="C41" s="39" t="s">
        <v>185</v>
      </c>
      <c r="D41" s="30">
        <v>4284000</v>
      </c>
      <c r="E41" s="25"/>
      <c r="F41" s="44" t="s">
        <v>186</v>
      </c>
      <c r="G41" s="44" t="s">
        <v>187</v>
      </c>
      <c r="H41" s="64" t="s">
        <v>188</v>
      </c>
      <c r="I41" s="12" t="s">
        <v>104</v>
      </c>
      <c r="J41" s="12" t="s">
        <v>256</v>
      </c>
      <c r="K41" s="69"/>
      <c r="L41" s="69"/>
      <c r="M41" s="69"/>
      <c r="N41" s="69"/>
      <c r="O41" s="69"/>
      <c r="P41" s="75"/>
      <c r="Q41" s="75"/>
      <c r="R41" s="75"/>
    </row>
    <row r="42" spans="1:18" s="76" customFormat="1" ht="144" customHeight="1" x14ac:dyDescent="0.2">
      <c r="A42" s="22">
        <v>40</v>
      </c>
      <c r="B42" s="21" t="s">
        <v>189</v>
      </c>
      <c r="C42" s="21" t="s">
        <v>190</v>
      </c>
      <c r="D42" s="30">
        <v>8000000</v>
      </c>
      <c r="E42" s="26"/>
      <c r="F42" s="44" t="s">
        <v>191</v>
      </c>
      <c r="G42" s="44" t="s">
        <v>192</v>
      </c>
      <c r="H42" s="13" t="s">
        <v>216</v>
      </c>
      <c r="I42" s="12" t="s">
        <v>104</v>
      </c>
      <c r="J42" s="12" t="s">
        <v>256</v>
      </c>
      <c r="K42" s="69"/>
      <c r="L42" s="69"/>
      <c r="M42" s="69"/>
      <c r="N42" s="69"/>
      <c r="O42" s="69"/>
      <c r="P42" s="75"/>
      <c r="Q42" s="75"/>
      <c r="R42" s="75"/>
    </row>
    <row r="43" spans="1:18" ht="94.5" customHeight="1" x14ac:dyDescent="0.2">
      <c r="A43" s="22">
        <v>41</v>
      </c>
      <c r="B43" s="22" t="s">
        <v>202</v>
      </c>
      <c r="C43" s="39" t="s">
        <v>203</v>
      </c>
      <c r="D43" s="59">
        <v>2710830</v>
      </c>
      <c r="E43" s="26"/>
      <c r="F43" s="13" t="s">
        <v>204</v>
      </c>
      <c r="G43" s="13" t="s">
        <v>205</v>
      </c>
      <c r="H43" s="13" t="s">
        <v>206</v>
      </c>
      <c r="I43" s="12" t="s">
        <v>104</v>
      </c>
      <c r="J43" s="12" t="s">
        <v>256</v>
      </c>
      <c r="K43" s="69"/>
      <c r="L43" s="69"/>
      <c r="M43" s="69"/>
      <c r="N43" s="69"/>
      <c r="O43" s="69"/>
      <c r="P43" s="75"/>
      <c r="Q43" s="75"/>
      <c r="R43" s="75"/>
    </row>
    <row r="44" spans="1:18" s="76" customFormat="1" ht="90" customHeight="1" x14ac:dyDescent="0.2">
      <c r="A44" s="19">
        <v>42</v>
      </c>
      <c r="B44" s="22" t="s">
        <v>193</v>
      </c>
      <c r="C44" s="57" t="s">
        <v>194</v>
      </c>
      <c r="D44" s="47">
        <v>-13978888</v>
      </c>
      <c r="E44" s="25"/>
      <c r="F44" s="19" t="s">
        <v>197</v>
      </c>
      <c r="G44" s="13" t="s">
        <v>195</v>
      </c>
      <c r="H44" s="13" t="s">
        <v>196</v>
      </c>
      <c r="I44" s="12" t="s">
        <v>104</v>
      </c>
      <c r="J44" s="12" t="s">
        <v>256</v>
      </c>
      <c r="K44" s="69"/>
      <c r="L44" s="69"/>
      <c r="M44" s="69"/>
      <c r="N44" s="69"/>
      <c r="O44" s="69"/>
      <c r="P44" s="75"/>
      <c r="Q44" s="75"/>
      <c r="R44" s="75"/>
    </row>
    <row r="45" spans="1:18" s="76" customFormat="1" ht="81" customHeight="1" x14ac:dyDescent="0.2">
      <c r="A45" s="19">
        <v>43</v>
      </c>
      <c r="B45" s="58" t="s">
        <v>198</v>
      </c>
      <c r="C45" s="40" t="s">
        <v>199</v>
      </c>
      <c r="D45" s="47">
        <v>8239130</v>
      </c>
      <c r="E45" s="25"/>
      <c r="F45" s="12" t="s">
        <v>107</v>
      </c>
      <c r="G45" s="12" t="s">
        <v>200</v>
      </c>
      <c r="H45" s="12" t="s">
        <v>201</v>
      </c>
      <c r="I45" s="12" t="s">
        <v>104</v>
      </c>
      <c r="J45" s="12" t="s">
        <v>256</v>
      </c>
      <c r="K45" s="69"/>
      <c r="L45" s="69"/>
      <c r="M45" s="69"/>
      <c r="N45" s="69"/>
      <c r="O45" s="69"/>
      <c r="P45" s="75"/>
      <c r="Q45" s="75"/>
      <c r="R45" s="75"/>
    </row>
    <row r="46" spans="1:18" s="76" customFormat="1" ht="75.75" customHeight="1" x14ac:dyDescent="0.2">
      <c r="A46" s="22">
        <v>44</v>
      </c>
      <c r="B46" s="22" t="s">
        <v>207</v>
      </c>
      <c r="C46" s="60" t="s">
        <v>68</v>
      </c>
      <c r="D46" s="30">
        <v>16689393</v>
      </c>
      <c r="E46" s="26"/>
      <c r="F46" s="13" t="s">
        <v>208</v>
      </c>
      <c r="G46" s="60" t="s">
        <v>209</v>
      </c>
      <c r="H46" s="13" t="s">
        <v>210</v>
      </c>
      <c r="I46" s="13" t="s">
        <v>99</v>
      </c>
      <c r="J46" s="13" t="s">
        <v>256</v>
      </c>
      <c r="K46" s="69"/>
      <c r="L46" s="69"/>
      <c r="M46" s="69"/>
      <c r="N46" s="69"/>
      <c r="O46" s="69"/>
      <c r="P46" s="75"/>
      <c r="Q46" s="75"/>
      <c r="R46" s="75"/>
    </row>
    <row r="47" spans="1:18" s="76" customFormat="1" ht="99.75" customHeight="1" x14ac:dyDescent="0.2">
      <c r="A47" s="22">
        <v>45</v>
      </c>
      <c r="B47" s="22" t="s">
        <v>101</v>
      </c>
      <c r="C47" s="39" t="s">
        <v>211</v>
      </c>
      <c r="D47" s="49">
        <v>10080000</v>
      </c>
      <c r="E47" s="26"/>
      <c r="F47" s="13" t="s">
        <v>191</v>
      </c>
      <c r="G47" s="13" t="s">
        <v>212</v>
      </c>
      <c r="H47" s="13" t="s">
        <v>213</v>
      </c>
      <c r="I47" s="12" t="s">
        <v>104</v>
      </c>
      <c r="J47" s="13" t="s">
        <v>256</v>
      </c>
      <c r="K47" s="69"/>
      <c r="L47" s="69"/>
      <c r="M47" s="69"/>
      <c r="N47" s="69"/>
      <c r="O47" s="69"/>
      <c r="P47" s="75"/>
      <c r="Q47" s="75"/>
      <c r="R47" s="75"/>
    </row>
    <row r="48" spans="1:18" s="76" customFormat="1" ht="99.75" customHeight="1" x14ac:dyDescent="0.2">
      <c r="A48" s="22">
        <v>46</v>
      </c>
      <c r="B48" s="88" t="s">
        <v>228</v>
      </c>
      <c r="C48" s="44" t="s">
        <v>185</v>
      </c>
      <c r="D48" s="90">
        <v>5040000</v>
      </c>
      <c r="E48" s="26"/>
      <c r="F48" s="44" t="s">
        <v>229</v>
      </c>
      <c r="G48" s="44" t="s">
        <v>230</v>
      </c>
      <c r="H48" s="44" t="s">
        <v>157</v>
      </c>
      <c r="I48" s="12" t="s">
        <v>104</v>
      </c>
      <c r="J48" s="13" t="s">
        <v>256</v>
      </c>
      <c r="K48" s="69"/>
      <c r="L48" s="69"/>
      <c r="M48" s="69"/>
      <c r="N48" s="69"/>
      <c r="O48" s="69"/>
      <c r="P48" s="75"/>
      <c r="Q48" s="75"/>
      <c r="R48" s="75"/>
    </row>
    <row r="49" spans="1:18" s="76" customFormat="1" ht="99.75" customHeight="1" x14ac:dyDescent="0.2">
      <c r="A49" s="22" t="s">
        <v>226</v>
      </c>
      <c r="B49" s="32" t="s">
        <v>231</v>
      </c>
      <c r="C49" s="62" t="s">
        <v>232</v>
      </c>
      <c r="D49" s="90">
        <v>2442000</v>
      </c>
      <c r="E49" s="26"/>
      <c r="F49" s="44" t="s">
        <v>233</v>
      </c>
      <c r="G49" s="44" t="s">
        <v>234</v>
      </c>
      <c r="H49" s="44" t="s">
        <v>235</v>
      </c>
      <c r="I49" s="13" t="s">
        <v>99</v>
      </c>
      <c r="J49" s="13" t="s">
        <v>256</v>
      </c>
      <c r="K49" s="69"/>
      <c r="L49" s="69"/>
      <c r="M49" s="69"/>
      <c r="N49" s="69"/>
      <c r="O49" s="69"/>
      <c r="P49" s="75"/>
      <c r="Q49" s="75"/>
      <c r="R49" s="75"/>
    </row>
    <row r="50" spans="1:18" s="76" customFormat="1" ht="99.75" customHeight="1" x14ac:dyDescent="0.2">
      <c r="A50" s="22" t="s">
        <v>247</v>
      </c>
      <c r="B50" s="22" t="s">
        <v>236</v>
      </c>
      <c r="C50" s="62" t="s">
        <v>237</v>
      </c>
      <c r="D50" s="90">
        <v>532000</v>
      </c>
      <c r="E50" s="26"/>
      <c r="F50" s="89" t="s">
        <v>204</v>
      </c>
      <c r="G50" s="31" t="s">
        <v>238</v>
      </c>
      <c r="H50" s="31" t="s">
        <v>239</v>
      </c>
      <c r="I50" s="12" t="s">
        <v>104</v>
      </c>
      <c r="J50" s="13" t="s">
        <v>256</v>
      </c>
      <c r="K50" s="69"/>
      <c r="L50" s="69"/>
      <c r="M50" s="69"/>
      <c r="N50" s="69"/>
      <c r="O50" s="69"/>
      <c r="P50" s="75"/>
      <c r="Q50" s="75"/>
      <c r="R50" s="75"/>
    </row>
    <row r="51" spans="1:18" s="76" customFormat="1" ht="99.75" customHeight="1" x14ac:dyDescent="0.2">
      <c r="A51" s="22" t="s">
        <v>241</v>
      </c>
      <c r="B51" s="35" t="s">
        <v>242</v>
      </c>
      <c r="C51" s="62" t="s">
        <v>243</v>
      </c>
      <c r="D51" s="91">
        <v>1010000</v>
      </c>
      <c r="E51" s="26"/>
      <c r="F51" s="62" t="s">
        <v>244</v>
      </c>
      <c r="G51" s="31" t="s">
        <v>245</v>
      </c>
      <c r="H51" s="31" t="s">
        <v>246</v>
      </c>
      <c r="I51" s="12" t="s">
        <v>104</v>
      </c>
      <c r="J51" s="13" t="s">
        <v>256</v>
      </c>
      <c r="K51" s="69"/>
      <c r="L51" s="69"/>
      <c r="M51" s="69"/>
      <c r="N51" s="69"/>
      <c r="O51" s="69"/>
      <c r="P51" s="75"/>
      <c r="Q51" s="75"/>
      <c r="R51" s="75"/>
    </row>
    <row r="52" spans="1:18" s="76" customFormat="1" ht="99.75" customHeight="1" x14ac:dyDescent="0.2">
      <c r="A52" s="22" t="s">
        <v>248</v>
      </c>
      <c r="B52" s="32" t="s">
        <v>249</v>
      </c>
      <c r="C52" s="44" t="s">
        <v>251</v>
      </c>
      <c r="D52" s="92">
        <v>10000000</v>
      </c>
      <c r="E52" s="26"/>
      <c r="F52" s="44" t="s">
        <v>250</v>
      </c>
      <c r="G52" s="44" t="s">
        <v>252</v>
      </c>
      <c r="H52" s="44" t="s">
        <v>253</v>
      </c>
      <c r="I52" s="12" t="s">
        <v>104</v>
      </c>
      <c r="J52" s="13" t="s">
        <v>256</v>
      </c>
      <c r="K52" s="69"/>
      <c r="L52" s="69"/>
      <c r="M52" s="69"/>
      <c r="N52" s="69"/>
      <c r="O52" s="69"/>
      <c r="P52" s="75"/>
      <c r="Q52" s="75"/>
      <c r="R52" s="75"/>
    </row>
    <row r="53" spans="1:18" s="76" customFormat="1" ht="121.5" customHeight="1" x14ac:dyDescent="0.2">
      <c r="A53" s="22" t="s">
        <v>217</v>
      </c>
      <c r="B53" s="23"/>
      <c r="C53" s="33"/>
      <c r="D53" s="49"/>
      <c r="E53" s="26"/>
      <c r="F53" s="13"/>
      <c r="G53" s="13"/>
      <c r="H53" s="13"/>
      <c r="I53" s="13"/>
      <c r="J53" s="13"/>
      <c r="K53" s="69"/>
      <c r="L53" s="69"/>
      <c r="M53" s="69"/>
      <c r="N53" s="69"/>
      <c r="O53" s="69"/>
      <c r="P53" s="75"/>
      <c r="Q53" s="75"/>
      <c r="R53" s="75"/>
    </row>
    <row r="54" spans="1:18" s="77" customFormat="1" ht="99" customHeight="1" x14ac:dyDescent="0.2">
      <c r="A54" s="19" t="s">
        <v>218</v>
      </c>
      <c r="B54" s="22" t="s">
        <v>223</v>
      </c>
      <c r="C54" s="39" t="s">
        <v>224</v>
      </c>
      <c r="D54" s="49">
        <v>939423142</v>
      </c>
      <c r="E54" s="26">
        <v>469705842</v>
      </c>
      <c r="F54" s="13" t="s">
        <v>225</v>
      </c>
      <c r="G54" s="13" t="s">
        <v>151</v>
      </c>
      <c r="H54" s="13" t="s">
        <v>240</v>
      </c>
      <c r="I54" s="13"/>
      <c r="J54" s="13" t="s">
        <v>16</v>
      </c>
      <c r="K54" s="74">
        <f>E54+D54</f>
        <v>1409128984</v>
      </c>
      <c r="L54" s="70"/>
      <c r="M54" s="70"/>
      <c r="N54" s="70"/>
      <c r="O54" s="70"/>
      <c r="P54" s="71"/>
      <c r="Q54" s="71"/>
      <c r="R54" s="71"/>
    </row>
    <row r="55" spans="1:18" s="76" customFormat="1" ht="124.5" customHeight="1" x14ac:dyDescent="0.2">
      <c r="A55" s="22" t="s">
        <v>219</v>
      </c>
      <c r="B55" s="61" t="s">
        <v>220</v>
      </c>
      <c r="C55" s="39" t="s">
        <v>221</v>
      </c>
      <c r="D55" s="49">
        <v>620968397</v>
      </c>
      <c r="E55" s="26"/>
      <c r="F55" s="13" t="s">
        <v>222</v>
      </c>
      <c r="G55" s="13" t="s">
        <v>182</v>
      </c>
      <c r="H55" s="13" t="s">
        <v>183</v>
      </c>
      <c r="I55" s="13"/>
      <c r="J55" s="13" t="s">
        <v>16</v>
      </c>
      <c r="K55" s="69"/>
      <c r="L55" s="69"/>
      <c r="M55" s="69"/>
      <c r="N55" s="69"/>
      <c r="O55" s="69"/>
      <c r="P55" s="75"/>
      <c r="Q55" s="75"/>
      <c r="R55" s="75"/>
    </row>
    <row r="56" spans="1:18" s="76" customFormat="1" ht="15" x14ac:dyDescent="0.2">
      <c r="A56" s="22"/>
      <c r="B56" s="22"/>
      <c r="C56" s="39"/>
      <c r="D56" s="49"/>
      <c r="E56" s="26"/>
      <c r="F56" s="13"/>
      <c r="G56" s="13"/>
      <c r="H56" s="13"/>
      <c r="I56" s="13"/>
      <c r="J56" s="13"/>
      <c r="K56" s="69"/>
      <c r="L56" s="69"/>
      <c r="M56" s="69"/>
      <c r="N56" s="69"/>
      <c r="O56" s="69"/>
      <c r="P56" s="75"/>
      <c r="Q56" s="75"/>
      <c r="R56" s="75"/>
    </row>
    <row r="57" spans="1:18" ht="69.75" customHeight="1" x14ac:dyDescent="0.2">
      <c r="A57" s="19"/>
      <c r="B57" s="19"/>
      <c r="C57" s="39"/>
      <c r="D57" s="49"/>
      <c r="E57" s="25"/>
      <c r="F57" s="13"/>
      <c r="G57" s="13"/>
      <c r="H57" s="13"/>
      <c r="I57" s="13"/>
      <c r="J57" s="13"/>
      <c r="K57" s="69"/>
      <c r="L57" s="69"/>
      <c r="M57" s="69"/>
      <c r="N57" s="69"/>
      <c r="O57" s="69"/>
      <c r="P57" s="75"/>
      <c r="Q57" s="75"/>
      <c r="R57" s="75"/>
    </row>
    <row r="58" spans="1:18" ht="15" x14ac:dyDescent="0.2">
      <c r="A58" s="19"/>
      <c r="B58" s="22"/>
      <c r="C58" s="39"/>
      <c r="D58" s="49"/>
      <c r="E58" s="25"/>
      <c r="F58" s="13"/>
      <c r="G58" s="13"/>
      <c r="H58" s="13"/>
      <c r="I58" s="13"/>
      <c r="J58" s="13"/>
      <c r="K58" s="69"/>
      <c r="L58" s="69"/>
      <c r="M58" s="69"/>
      <c r="N58" s="69"/>
      <c r="O58" s="69"/>
      <c r="P58" s="75"/>
      <c r="Q58" s="75"/>
      <c r="R58" s="75"/>
    </row>
    <row r="59" spans="1:18" ht="94.5" customHeight="1" x14ac:dyDescent="0.2">
      <c r="A59" s="19"/>
      <c r="B59" s="19"/>
      <c r="C59" s="33"/>
      <c r="D59" s="47"/>
      <c r="E59" s="25"/>
      <c r="F59" s="12"/>
      <c r="G59" s="12"/>
      <c r="H59" s="12"/>
      <c r="I59" s="12"/>
      <c r="J59" s="12"/>
      <c r="K59" s="69"/>
      <c r="L59" s="69"/>
      <c r="M59" s="69"/>
      <c r="N59" s="69"/>
      <c r="O59" s="69"/>
      <c r="P59" s="75"/>
      <c r="Q59" s="75"/>
      <c r="R59" s="75"/>
    </row>
    <row r="60" spans="1:18" ht="65.25" customHeight="1" x14ac:dyDescent="0.2"/>
    <row r="61" spans="1:18" ht="90.75" customHeight="1" x14ac:dyDescent="0.2"/>
    <row r="66" spans="9:9" x14ac:dyDescent="0.2">
      <c r="I66" s="15" t="s">
        <v>9</v>
      </c>
    </row>
  </sheetData>
  <autoFilter ref="A2:K44" xr:uid="{00000000-0009-0000-0000-000000000000}"/>
  <phoneticPr fontId="14" type="noConversion"/>
  <pageMargins left="0.25" right="0.25" top="0.75" bottom="0.75" header="0.3" footer="0.3"/>
  <pageSetup scale="52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1"/>
  <sheetViews>
    <sheetView workbookViewId="0">
      <selection activeCell="A3" sqref="A3"/>
    </sheetView>
  </sheetViews>
  <sheetFormatPr baseColWidth="10" defaultRowHeight="15" x14ac:dyDescent="0.25"/>
  <cols>
    <col min="2" max="2" width="80.140625" customWidth="1"/>
    <col min="3" max="3" width="27" customWidth="1"/>
  </cols>
  <sheetData>
    <row r="1" spans="1:3" x14ac:dyDescent="0.25">
      <c r="A1" s="1"/>
      <c r="B1" s="2"/>
      <c r="C1" s="2"/>
    </row>
    <row r="2" spans="1:3" ht="15.75" x14ac:dyDescent="0.25">
      <c r="A2" s="3"/>
      <c r="B2" s="10"/>
      <c r="C2" s="5"/>
    </row>
    <row r="3" spans="1:3" x14ac:dyDescent="0.25">
      <c r="A3" s="3"/>
      <c r="B3" s="11"/>
      <c r="C3" s="6"/>
    </row>
    <row r="4" spans="1:3" x14ac:dyDescent="0.25">
      <c r="A4" s="3"/>
      <c r="B4" s="4"/>
      <c r="C4" s="5"/>
    </row>
    <row r="5" spans="1:3" x14ac:dyDescent="0.25">
      <c r="A5" s="3"/>
      <c r="B5" s="4"/>
      <c r="C5" s="7"/>
    </row>
    <row r="6" spans="1:3" x14ac:dyDescent="0.25">
      <c r="A6" s="3"/>
      <c r="B6" s="4"/>
      <c r="C6" s="4"/>
    </row>
    <row r="7" spans="1:3" x14ac:dyDescent="0.25">
      <c r="A7" s="3"/>
      <c r="B7" s="4"/>
      <c r="C7" s="8"/>
    </row>
    <row r="8" spans="1:3" x14ac:dyDescent="0.25">
      <c r="A8" s="3"/>
      <c r="B8" s="4"/>
      <c r="C8" s="5"/>
    </row>
    <row r="9" spans="1:3" x14ac:dyDescent="0.25">
      <c r="A9" s="3"/>
      <c r="B9" s="4"/>
      <c r="C9" s="5"/>
    </row>
    <row r="10" spans="1:3" x14ac:dyDescent="0.25">
      <c r="A10" s="3"/>
      <c r="B10" s="4"/>
      <c r="C10" s="9"/>
    </row>
    <row r="11" spans="1:3" x14ac:dyDescent="0.25">
      <c r="A11" s="3"/>
      <c r="B11" s="4"/>
      <c r="C11" s="6"/>
    </row>
    <row r="12" spans="1:3" x14ac:dyDescent="0.25">
      <c r="A12" s="3"/>
      <c r="B12" s="4"/>
      <c r="C12" s="8"/>
    </row>
    <row r="13" spans="1:3" x14ac:dyDescent="0.25">
      <c r="A13" s="3"/>
    </row>
    <row r="14" spans="1:3" x14ac:dyDescent="0.25">
      <c r="A14" s="3"/>
    </row>
    <row r="15" spans="1:3" x14ac:dyDescent="0.25">
      <c r="A15" s="3"/>
    </row>
    <row r="16" spans="1:3" x14ac:dyDescent="0.25">
      <c r="A16" s="3"/>
    </row>
    <row r="17" spans="1:1" x14ac:dyDescent="0.25">
      <c r="A17" s="3"/>
    </row>
    <row r="18" spans="1:1" x14ac:dyDescent="0.25">
      <c r="A18" s="3"/>
    </row>
    <row r="19" spans="1:1" x14ac:dyDescent="0.25">
      <c r="A19" s="3"/>
    </row>
    <row r="20" spans="1:1" x14ac:dyDescent="0.25">
      <c r="A20" s="3"/>
    </row>
    <row r="21" spans="1:1" x14ac:dyDescent="0.25">
      <c r="A21" s="3"/>
    </row>
    <row r="22" spans="1:1" x14ac:dyDescent="0.25">
      <c r="A22" s="3"/>
    </row>
    <row r="23" spans="1:1" x14ac:dyDescent="0.25">
      <c r="A23" s="3"/>
    </row>
    <row r="24" spans="1:1" x14ac:dyDescent="0.25">
      <c r="A24" s="3"/>
    </row>
    <row r="25" spans="1:1" x14ac:dyDescent="0.25">
      <c r="A25" s="3"/>
    </row>
    <row r="26" spans="1:1" x14ac:dyDescent="0.25">
      <c r="A26" s="3"/>
    </row>
    <row r="27" spans="1:1" x14ac:dyDescent="0.25">
      <c r="A27" s="3"/>
    </row>
    <row r="28" spans="1:1" x14ac:dyDescent="0.25">
      <c r="A28" s="3"/>
    </row>
    <row r="29" spans="1:1" x14ac:dyDescent="0.25">
      <c r="A29" s="3"/>
    </row>
    <row r="30" spans="1:1" x14ac:dyDescent="0.25">
      <c r="A30" s="3"/>
    </row>
    <row r="31" spans="1:1" x14ac:dyDescent="0.25">
      <c r="A31" s="3"/>
    </row>
  </sheetData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11</vt:i4>
      </vt:variant>
    </vt:vector>
  </HeadingPairs>
  <TitlesOfParts>
    <vt:vector size="14" baseType="lpstr">
      <vt:lpstr>Hoja1</vt:lpstr>
      <vt:lpstr>solicitud</vt:lpstr>
      <vt:lpstr>Hoja3</vt:lpstr>
      <vt:lpstr>Hoja1!_Hlk504734304</vt:lpstr>
      <vt:lpstr>Hoja1!_Hlk504757529</vt:lpstr>
      <vt:lpstr>Hoja1!_Hlk509665407</vt:lpstr>
      <vt:lpstr>Hoja1!_Hlk518912378</vt:lpstr>
      <vt:lpstr>Hoja1!_Hlk523830061</vt:lpstr>
      <vt:lpstr>Hoja1!_Hlk524080871</vt:lpstr>
      <vt:lpstr>Hoja1!_Hlk531871602</vt:lpstr>
      <vt:lpstr>Hoja1!_Hlk533682194</vt:lpstr>
      <vt:lpstr>Hoja1!_Hlk8727557</vt:lpstr>
      <vt:lpstr>Hoja1!_Hlk9508807</vt:lpstr>
      <vt:lpstr>Hoja1!OLE_LINK5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Facturación</dc:creator>
  <cp:lastModifiedBy>Auxiliar Admin</cp:lastModifiedBy>
  <cp:lastPrinted>2022-08-01T15:42:47Z</cp:lastPrinted>
  <dcterms:created xsi:type="dcterms:W3CDTF">2017-01-18T20:48:59Z</dcterms:created>
  <dcterms:modified xsi:type="dcterms:W3CDTF">2024-01-29T14:46:40Z</dcterms:modified>
</cp:coreProperties>
</file>